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ocuments\Alberto\Alberto\Papers\2014 ES choice guara\PLOSone\"/>
    </mc:Choice>
  </mc:AlternateContent>
  <bookViews>
    <workbookView xWindow="480" yWindow="75" windowWidth="11130" windowHeight="6405" tabRatio="426" activeTab="5"/>
  </bookViews>
  <sheets>
    <sheet name="Ainsa" sheetId="1" r:id="rId1"/>
    <sheet name="Adahuesca" sheetId="4" r:id="rId2"/>
    <sheet name="I+D Zgz" sheetId="2" r:id="rId3"/>
    <sheet name="Esparreguera" sheetId="5" r:id="rId4"/>
    <sheet name="Huesca" sheetId="7" r:id="rId5"/>
    <sheet name="ES analysis" sheetId="6" r:id="rId6"/>
    <sheet name="order" sheetId="8" r:id="rId7"/>
  </sheets>
  <calcPr calcId="152511"/>
</workbook>
</file>

<file path=xl/calcChain.xml><?xml version="1.0" encoding="utf-8"?>
<calcChain xmlns="http://schemas.openxmlformats.org/spreadsheetml/2006/main">
  <c r="AJ117" i="6" l="1"/>
  <c r="AJ108" i="6" l="1"/>
  <c r="AJ107" i="6"/>
  <c r="AJ109" i="6"/>
  <c r="AJ110" i="6"/>
  <c r="AJ111" i="6"/>
  <c r="AJ115" i="6"/>
  <c r="AJ112" i="6"/>
  <c r="AJ116" i="6"/>
  <c r="AJ113" i="6"/>
  <c r="AJ114" i="6"/>
  <c r="AJ118" i="6"/>
  <c r="AJ119" i="6"/>
  <c r="AJ121" i="6"/>
  <c r="AJ120" i="6"/>
  <c r="AJ122" i="6"/>
  <c r="AJ123" i="6"/>
  <c r="AJ125" i="6"/>
  <c r="AJ124" i="6"/>
  <c r="AJ126" i="6"/>
  <c r="AJ106" i="6"/>
  <c r="AI127" i="6"/>
  <c r="AH127" i="6"/>
  <c r="AK108" i="6" l="1"/>
  <c r="AK117" i="6"/>
  <c r="AL108" i="6"/>
  <c r="AL117" i="6"/>
  <c r="AL122" i="6"/>
  <c r="AL112" i="6"/>
  <c r="AL121" i="6"/>
  <c r="AL115" i="6"/>
  <c r="AL126" i="6"/>
  <c r="AL118" i="6"/>
  <c r="AL110" i="6"/>
  <c r="AL125" i="6"/>
  <c r="AL113" i="6"/>
  <c r="AL107" i="6"/>
  <c r="AK106" i="6"/>
  <c r="AL106" i="6"/>
  <c r="AK126" i="6"/>
  <c r="AK125" i="6"/>
  <c r="AK122" i="6"/>
  <c r="AK121" i="6"/>
  <c r="AK118" i="6"/>
  <c r="AK113" i="6"/>
  <c r="AK112" i="6"/>
  <c r="AK115" i="6"/>
  <c r="AK110" i="6"/>
  <c r="AK107" i="6"/>
  <c r="AL127" i="6"/>
  <c r="AL124" i="6"/>
  <c r="AL123" i="6"/>
  <c r="AL120" i="6"/>
  <c r="AL119" i="6"/>
  <c r="AL114" i="6"/>
  <c r="AL116" i="6"/>
  <c r="AL111" i="6"/>
  <c r="AL109" i="6"/>
  <c r="AJ127" i="6"/>
  <c r="AK127" i="6"/>
  <c r="AK124" i="6"/>
  <c r="AK123" i="6"/>
  <c r="AK120" i="6"/>
  <c r="AK119" i="6"/>
  <c r="AK114" i="6"/>
  <c r="AK116" i="6"/>
  <c r="AK111" i="6"/>
  <c r="AK109" i="6"/>
  <c r="AJ76" i="6"/>
  <c r="AI76" i="6"/>
  <c r="AL58" i="6" s="1"/>
  <c r="AH76" i="6"/>
  <c r="AK58" i="6" s="1"/>
  <c r="AL57" i="6" l="1"/>
  <c r="AK74" i="6"/>
  <c r="AK70" i="6"/>
  <c r="AK66" i="6"/>
  <c r="AK62" i="6"/>
  <c r="AK60" i="6"/>
  <c r="AL75" i="6"/>
  <c r="AL73" i="6"/>
  <c r="AL71" i="6"/>
  <c r="AL69" i="6"/>
  <c r="AL67" i="6"/>
  <c r="AL65" i="6"/>
  <c r="AL63" i="6"/>
  <c r="AL61" i="6"/>
  <c r="AL59" i="6"/>
  <c r="AK75" i="6"/>
  <c r="AK73" i="6"/>
  <c r="AK71" i="6"/>
  <c r="AK69" i="6"/>
  <c r="AK67" i="6"/>
  <c r="AK65" i="6"/>
  <c r="AK63" i="6"/>
  <c r="AK61" i="6"/>
  <c r="AK59" i="6"/>
  <c r="AK57" i="6"/>
  <c r="AL74" i="6"/>
  <c r="AL72" i="6"/>
  <c r="AL70" i="6"/>
  <c r="AL68" i="6"/>
  <c r="AL66" i="6"/>
  <c r="AL64" i="6"/>
  <c r="AL62" i="6"/>
  <c r="AL60" i="6"/>
  <c r="AK72" i="6"/>
  <c r="AK68" i="6"/>
  <c r="AK64" i="6"/>
  <c r="I13" i="8"/>
  <c r="I7" i="8"/>
  <c r="I17" i="8"/>
  <c r="I18" i="8"/>
  <c r="I21" i="8"/>
  <c r="I14" i="8"/>
  <c r="I19" i="8"/>
  <c r="I5" i="8"/>
  <c r="I20" i="8"/>
  <c r="I8" i="8"/>
  <c r="I11" i="8"/>
  <c r="I22" i="8"/>
  <c r="I23" i="8"/>
  <c r="I6" i="8"/>
  <c r="I4" i="8"/>
  <c r="I3" i="8"/>
  <c r="I10" i="8"/>
  <c r="I12" i="8"/>
  <c r="I9" i="8"/>
  <c r="I16" i="8"/>
  <c r="I15" i="8"/>
  <c r="H13" i="8"/>
  <c r="H7" i="8"/>
  <c r="J7" i="8" s="1"/>
  <c r="H17" i="8"/>
  <c r="H18" i="8"/>
  <c r="H21" i="8"/>
  <c r="H14" i="8"/>
  <c r="J14" i="8" s="1"/>
  <c r="H19" i="8"/>
  <c r="H5" i="8"/>
  <c r="H20" i="8"/>
  <c r="H8" i="8"/>
  <c r="J8" i="8" s="1"/>
  <c r="H11" i="8"/>
  <c r="H22" i="8"/>
  <c r="H23" i="8"/>
  <c r="J23" i="8" s="1"/>
  <c r="H6" i="8"/>
  <c r="J6" i="8" s="1"/>
  <c r="H4" i="8"/>
  <c r="H3" i="8"/>
  <c r="H10" i="8"/>
  <c r="H12" i="8"/>
  <c r="J12" i="8" s="1"/>
  <c r="H9" i="8"/>
  <c r="H16" i="8"/>
  <c r="H15" i="8"/>
  <c r="AL76" i="6" l="1"/>
  <c r="AK76" i="6"/>
  <c r="J15" i="8"/>
  <c r="J10" i="8"/>
  <c r="J20" i="8"/>
  <c r="J21" i="8"/>
  <c r="J13" i="8"/>
  <c r="J9" i="8"/>
  <c r="J4" i="8"/>
  <c r="J11" i="8"/>
  <c r="J19" i="8"/>
  <c r="J17" i="8"/>
  <c r="J16" i="8"/>
  <c r="J3" i="8"/>
  <c r="J22" i="8"/>
  <c r="J5" i="8"/>
  <c r="J18" i="8"/>
  <c r="Q29" i="6"/>
  <c r="Q6" i="6"/>
  <c r="P3" i="6"/>
  <c r="L32" i="6" l="1"/>
  <c r="L51" i="6"/>
  <c r="K51" i="6"/>
  <c r="L45" i="6"/>
  <c r="K45" i="6"/>
  <c r="L40" i="6"/>
  <c r="K40" i="6"/>
  <c r="K32" i="6"/>
  <c r="L24" i="6"/>
  <c r="K24" i="6"/>
  <c r="L21" i="6"/>
  <c r="K21" i="6"/>
  <c r="L12" i="6"/>
  <c r="K12" i="6"/>
  <c r="L5" i="6"/>
  <c r="L30" i="6" s="1"/>
  <c r="K5" i="6"/>
  <c r="Q57" i="6"/>
  <c r="P57" i="6"/>
  <c r="Q55" i="6"/>
  <c r="P55" i="6"/>
  <c r="Q54" i="6"/>
  <c r="P54" i="6"/>
  <c r="Q53" i="6"/>
  <c r="P53" i="6"/>
  <c r="Q52" i="6"/>
  <c r="P52" i="6"/>
  <c r="Q50" i="6"/>
  <c r="P50" i="6"/>
  <c r="Q49" i="6"/>
  <c r="P49" i="6"/>
  <c r="Q48" i="6"/>
  <c r="P48" i="6"/>
  <c r="Q47" i="6"/>
  <c r="P47" i="6"/>
  <c r="Q46" i="6"/>
  <c r="P46" i="6"/>
  <c r="Q44" i="6"/>
  <c r="P44" i="6"/>
  <c r="Q43" i="6"/>
  <c r="P43" i="6"/>
  <c r="Q42" i="6"/>
  <c r="P42" i="6"/>
  <c r="Q41" i="6"/>
  <c r="P41" i="6"/>
  <c r="Q39" i="6"/>
  <c r="P39" i="6"/>
  <c r="Q38" i="6"/>
  <c r="P38" i="6"/>
  <c r="Q37" i="6"/>
  <c r="P37" i="6"/>
  <c r="Q36" i="6"/>
  <c r="P36" i="6"/>
  <c r="Q35" i="6"/>
  <c r="P35" i="6"/>
  <c r="Q34" i="6"/>
  <c r="P34" i="6"/>
  <c r="Q33" i="6"/>
  <c r="P33" i="6"/>
  <c r="Q31" i="6"/>
  <c r="P31" i="6"/>
  <c r="P29" i="6"/>
  <c r="Q28" i="6"/>
  <c r="P28" i="6"/>
  <c r="Q27" i="6"/>
  <c r="P27" i="6"/>
  <c r="Q26" i="6"/>
  <c r="P26" i="6"/>
  <c r="Q25" i="6"/>
  <c r="P25" i="6"/>
  <c r="Q23" i="6"/>
  <c r="P23" i="6"/>
  <c r="Q22" i="6"/>
  <c r="P22" i="6"/>
  <c r="Q20" i="6"/>
  <c r="P20" i="6"/>
  <c r="Q19" i="6"/>
  <c r="P19" i="6"/>
  <c r="Q18" i="6"/>
  <c r="P18" i="6"/>
  <c r="Q17" i="6"/>
  <c r="P17" i="6"/>
  <c r="Q16" i="6"/>
  <c r="P16" i="6"/>
  <c r="Q15" i="6"/>
  <c r="P15" i="6"/>
  <c r="Q14" i="6"/>
  <c r="P14" i="6"/>
  <c r="Q13" i="6"/>
  <c r="P13" i="6"/>
  <c r="Q11" i="6"/>
  <c r="P11" i="6"/>
  <c r="Q10" i="6"/>
  <c r="P10" i="6"/>
  <c r="Q9" i="6"/>
  <c r="P9" i="6"/>
  <c r="Q8" i="6"/>
  <c r="P8" i="6"/>
  <c r="Q7" i="6"/>
  <c r="P7" i="6"/>
  <c r="P6" i="6"/>
  <c r="I5" i="6"/>
  <c r="K30" i="6" l="1"/>
  <c r="L56" i="6"/>
  <c r="K56" i="6"/>
  <c r="O57" i="6"/>
  <c r="N57" i="6"/>
  <c r="AL52" i="6"/>
  <c r="AI52" i="6"/>
  <c r="O55" i="6"/>
  <c r="AK52" i="6" s="1"/>
  <c r="N55" i="6"/>
  <c r="AH52" i="6" s="1"/>
  <c r="AL51" i="6"/>
  <c r="AI51" i="6"/>
  <c r="O54" i="6"/>
  <c r="AK51" i="6" s="1"/>
  <c r="N54" i="6"/>
  <c r="AH51" i="6" s="1"/>
  <c r="AL50" i="6"/>
  <c r="AI50" i="6"/>
  <c r="O53" i="6"/>
  <c r="AK50" i="6" s="1"/>
  <c r="N53" i="6"/>
  <c r="AH50" i="6" s="1"/>
  <c r="AL49" i="6"/>
  <c r="AI49" i="6"/>
  <c r="O52" i="6"/>
  <c r="AK49" i="6" s="1"/>
  <c r="N52" i="6"/>
  <c r="AH49" i="6" s="1"/>
  <c r="AL48" i="6"/>
  <c r="AI48" i="6"/>
  <c r="O50" i="6"/>
  <c r="AK48" i="6" s="1"/>
  <c r="N50" i="6"/>
  <c r="AH48" i="6" s="1"/>
  <c r="AL47" i="6"/>
  <c r="AI47" i="6"/>
  <c r="O49" i="6"/>
  <c r="AK47" i="6" s="1"/>
  <c r="N49" i="6"/>
  <c r="AH47" i="6" s="1"/>
  <c r="AL46" i="6"/>
  <c r="AI46" i="6"/>
  <c r="O48" i="6"/>
  <c r="AK46" i="6" s="1"/>
  <c r="N48" i="6"/>
  <c r="AH46" i="6" s="1"/>
  <c r="AL45" i="6"/>
  <c r="AI45" i="6"/>
  <c r="O47" i="6"/>
  <c r="AK45" i="6" s="1"/>
  <c r="N47" i="6"/>
  <c r="AH45" i="6" s="1"/>
  <c r="AL44" i="6"/>
  <c r="AI44" i="6"/>
  <c r="O46" i="6"/>
  <c r="AK44" i="6" s="1"/>
  <c r="N46" i="6"/>
  <c r="AH44" i="6" s="1"/>
  <c r="AL43" i="6"/>
  <c r="AI43" i="6"/>
  <c r="O44" i="6"/>
  <c r="AK43" i="6" s="1"/>
  <c r="N44" i="6"/>
  <c r="AH43" i="6" s="1"/>
  <c r="AL42" i="6"/>
  <c r="AI42" i="6"/>
  <c r="O43" i="6"/>
  <c r="AK42" i="6" s="1"/>
  <c r="N43" i="6"/>
  <c r="AH42" i="6" s="1"/>
  <c r="AL41" i="6"/>
  <c r="AI41" i="6"/>
  <c r="O42" i="6"/>
  <c r="AK41" i="6" s="1"/>
  <c r="N42" i="6"/>
  <c r="AH41" i="6" s="1"/>
  <c r="AL40" i="6"/>
  <c r="AI40" i="6"/>
  <c r="O41" i="6"/>
  <c r="AK40" i="6" s="1"/>
  <c r="N41" i="6"/>
  <c r="AH40" i="6" s="1"/>
  <c r="AL39" i="6"/>
  <c r="AI39" i="6"/>
  <c r="O39" i="6"/>
  <c r="AK39" i="6" s="1"/>
  <c r="N39" i="6"/>
  <c r="AH39" i="6" s="1"/>
  <c r="AL38" i="6"/>
  <c r="AI38" i="6"/>
  <c r="O38" i="6"/>
  <c r="AK38" i="6" s="1"/>
  <c r="N38" i="6"/>
  <c r="AH38" i="6" s="1"/>
  <c r="AL37" i="6"/>
  <c r="AI37" i="6"/>
  <c r="O37" i="6"/>
  <c r="AK37" i="6" s="1"/>
  <c r="N37" i="6"/>
  <c r="AH37" i="6" s="1"/>
  <c r="AL36" i="6"/>
  <c r="AI36" i="6"/>
  <c r="O36" i="6"/>
  <c r="AK36" i="6" s="1"/>
  <c r="N36" i="6"/>
  <c r="AH36" i="6" s="1"/>
  <c r="AL35" i="6"/>
  <c r="AI35" i="6"/>
  <c r="O35" i="6"/>
  <c r="AK35" i="6" s="1"/>
  <c r="N35" i="6"/>
  <c r="AH35" i="6" s="1"/>
  <c r="AL34" i="6"/>
  <c r="AI34" i="6"/>
  <c r="O34" i="6"/>
  <c r="AK34" i="6" s="1"/>
  <c r="N34" i="6"/>
  <c r="AH34" i="6" s="1"/>
  <c r="AL33" i="6"/>
  <c r="AI33" i="6"/>
  <c r="O33" i="6"/>
  <c r="AK33" i="6" s="1"/>
  <c r="N33" i="6"/>
  <c r="AH33" i="6" s="1"/>
  <c r="O31" i="6"/>
  <c r="N31" i="6"/>
  <c r="AL26" i="6"/>
  <c r="AI26" i="6"/>
  <c r="O29" i="6"/>
  <c r="N29" i="6"/>
  <c r="AH26" i="6" s="1"/>
  <c r="AL25" i="6"/>
  <c r="AI25" i="6"/>
  <c r="O28" i="6"/>
  <c r="S28" i="6" s="1"/>
  <c r="N28" i="6"/>
  <c r="AH25" i="6" s="1"/>
  <c r="AL24" i="6"/>
  <c r="AI24" i="6"/>
  <c r="O27" i="6"/>
  <c r="N27" i="6"/>
  <c r="AH24" i="6" s="1"/>
  <c r="AL23" i="6"/>
  <c r="AI23" i="6"/>
  <c r="O26" i="6"/>
  <c r="N26" i="6"/>
  <c r="AH23" i="6" s="1"/>
  <c r="AL22" i="6"/>
  <c r="AI22" i="6"/>
  <c r="O25" i="6"/>
  <c r="N25" i="6"/>
  <c r="AH22" i="6" s="1"/>
  <c r="AL21" i="6"/>
  <c r="AI21" i="6"/>
  <c r="O23" i="6"/>
  <c r="AK21" i="6" s="1"/>
  <c r="N23" i="6"/>
  <c r="AH21" i="6" s="1"/>
  <c r="AL20" i="6"/>
  <c r="AI20" i="6"/>
  <c r="O22" i="6"/>
  <c r="AK20" i="6" s="1"/>
  <c r="N22" i="6"/>
  <c r="AH20" i="6" s="1"/>
  <c r="AL19" i="6"/>
  <c r="AI19" i="6"/>
  <c r="O20" i="6"/>
  <c r="AK19" i="6" s="1"/>
  <c r="N20" i="6"/>
  <c r="AH19" i="6" s="1"/>
  <c r="AL18" i="6"/>
  <c r="AI18" i="6"/>
  <c r="O19" i="6"/>
  <c r="AK18" i="6" s="1"/>
  <c r="N19" i="6"/>
  <c r="AH18" i="6" s="1"/>
  <c r="AL17" i="6"/>
  <c r="AI17" i="6"/>
  <c r="O18" i="6"/>
  <c r="AK17" i="6" s="1"/>
  <c r="N18" i="6"/>
  <c r="AH17" i="6" s="1"/>
  <c r="AL16" i="6"/>
  <c r="AI16" i="6"/>
  <c r="O17" i="6"/>
  <c r="AK16" i="6" s="1"/>
  <c r="N17" i="6"/>
  <c r="AH16" i="6" s="1"/>
  <c r="AL15" i="6"/>
  <c r="AI15" i="6"/>
  <c r="O16" i="6"/>
  <c r="AK15" i="6" s="1"/>
  <c r="N16" i="6"/>
  <c r="AH15" i="6" s="1"/>
  <c r="AL14" i="6"/>
  <c r="AI14" i="6"/>
  <c r="O15" i="6"/>
  <c r="AK14" i="6" s="1"/>
  <c r="N15" i="6"/>
  <c r="AH14" i="6" s="1"/>
  <c r="AL13" i="6"/>
  <c r="AI13" i="6"/>
  <c r="O14" i="6"/>
  <c r="AK13" i="6" s="1"/>
  <c r="N14" i="6"/>
  <c r="AH13" i="6" s="1"/>
  <c r="AL12" i="6"/>
  <c r="AI12" i="6"/>
  <c r="O13" i="6"/>
  <c r="AK12" i="6" s="1"/>
  <c r="N13" i="6"/>
  <c r="AH12" i="6" s="1"/>
  <c r="AL11" i="6"/>
  <c r="AI11" i="6"/>
  <c r="O11" i="6"/>
  <c r="N11" i="6"/>
  <c r="AL10" i="6"/>
  <c r="AI10" i="6"/>
  <c r="O10" i="6"/>
  <c r="AK10" i="6" s="1"/>
  <c r="N10" i="6"/>
  <c r="AH10" i="6" s="1"/>
  <c r="AL9" i="6"/>
  <c r="AI9" i="6"/>
  <c r="O9" i="6"/>
  <c r="AK9" i="6" s="1"/>
  <c r="N9" i="6"/>
  <c r="AH9" i="6" s="1"/>
  <c r="AL8" i="6"/>
  <c r="AI8" i="6"/>
  <c r="O8" i="6"/>
  <c r="AK8" i="6" s="1"/>
  <c r="N8" i="6"/>
  <c r="AH8" i="6" s="1"/>
  <c r="AL7" i="6"/>
  <c r="AI7" i="6"/>
  <c r="O7" i="6"/>
  <c r="AK7" i="6" s="1"/>
  <c r="N7" i="6"/>
  <c r="AH7" i="6" s="1"/>
  <c r="AL6" i="6"/>
  <c r="AI6" i="6"/>
  <c r="O6" i="6"/>
  <c r="N6" i="6"/>
  <c r="R6" i="6" s="1"/>
  <c r="D51" i="6"/>
  <c r="E51" i="6"/>
  <c r="F51" i="6"/>
  <c r="G51" i="6"/>
  <c r="H51" i="6"/>
  <c r="Q51" i="6" s="1"/>
  <c r="I51" i="6"/>
  <c r="J51" i="6"/>
  <c r="C51" i="6"/>
  <c r="D45" i="6"/>
  <c r="E45" i="6"/>
  <c r="F45" i="6"/>
  <c r="G45" i="6"/>
  <c r="H45" i="6"/>
  <c r="Q45" i="6" s="1"/>
  <c r="I45" i="6"/>
  <c r="J45" i="6"/>
  <c r="C45" i="6"/>
  <c r="D40" i="6"/>
  <c r="E40" i="6"/>
  <c r="F40" i="6"/>
  <c r="G40" i="6"/>
  <c r="H40" i="6"/>
  <c r="Q40" i="6" s="1"/>
  <c r="I40" i="6"/>
  <c r="J40" i="6"/>
  <c r="M40" i="6"/>
  <c r="C40" i="6"/>
  <c r="D32" i="6"/>
  <c r="E32" i="6"/>
  <c r="N32" i="6" s="1"/>
  <c r="V34" i="6" s="1"/>
  <c r="F32" i="6"/>
  <c r="G32" i="6"/>
  <c r="P32" i="6" s="1"/>
  <c r="H32" i="6"/>
  <c r="I32" i="6"/>
  <c r="J32" i="6"/>
  <c r="M32" i="6"/>
  <c r="C32" i="6"/>
  <c r="M24" i="6"/>
  <c r="J24" i="6"/>
  <c r="I24" i="6"/>
  <c r="H24" i="6"/>
  <c r="G24" i="6"/>
  <c r="F24" i="6"/>
  <c r="E24" i="6"/>
  <c r="D24" i="6"/>
  <c r="C24" i="6"/>
  <c r="D21" i="6"/>
  <c r="E21" i="6"/>
  <c r="F21" i="6"/>
  <c r="G21" i="6"/>
  <c r="H21" i="6"/>
  <c r="I21" i="6"/>
  <c r="J21" i="6"/>
  <c r="M21" i="6"/>
  <c r="C21" i="6"/>
  <c r="D12" i="6"/>
  <c r="E12" i="6"/>
  <c r="F12" i="6"/>
  <c r="G12" i="6"/>
  <c r="H12" i="6"/>
  <c r="Q12" i="6" s="1"/>
  <c r="I12" i="6"/>
  <c r="J12" i="6"/>
  <c r="M12" i="6"/>
  <c r="C12" i="6"/>
  <c r="D5" i="6"/>
  <c r="E5" i="6"/>
  <c r="F5" i="6"/>
  <c r="G5" i="6"/>
  <c r="P5" i="6" s="1"/>
  <c r="W6" i="6" s="1"/>
  <c r="H5" i="6"/>
  <c r="J5" i="6"/>
  <c r="M5" i="6"/>
  <c r="C5" i="6"/>
  <c r="P12" i="6" l="1"/>
  <c r="Q21" i="6"/>
  <c r="Q24" i="6"/>
  <c r="P40" i="6"/>
  <c r="W35" i="6" s="1"/>
  <c r="P45" i="6"/>
  <c r="W36" i="6" s="1"/>
  <c r="P51" i="6"/>
  <c r="J30" i="6"/>
  <c r="P21" i="6"/>
  <c r="W8" i="6" s="1"/>
  <c r="P24" i="6"/>
  <c r="W9" i="6" s="1"/>
  <c r="Q32" i="6"/>
  <c r="AB34" i="6" s="1"/>
  <c r="AK6" i="6"/>
  <c r="S6" i="6"/>
  <c r="AK11" i="6"/>
  <c r="S11" i="6"/>
  <c r="AM11" i="6" s="1"/>
  <c r="Q5" i="6"/>
  <c r="R27" i="6"/>
  <c r="AH11" i="6"/>
  <c r="R11" i="6"/>
  <c r="L58" i="6"/>
  <c r="K58" i="6"/>
  <c r="S25" i="6"/>
  <c r="AM22" i="6" s="1"/>
  <c r="AK22" i="6"/>
  <c r="S26" i="6"/>
  <c r="AM23" i="6" s="1"/>
  <c r="AK23" i="6"/>
  <c r="S27" i="6"/>
  <c r="AM24" i="6" s="1"/>
  <c r="AK24" i="6"/>
  <c r="AM25" i="6"/>
  <c r="AK25" i="6"/>
  <c r="S29" i="6"/>
  <c r="AM26" i="6" s="1"/>
  <c r="AK26" i="6"/>
  <c r="H56" i="6"/>
  <c r="I56" i="6"/>
  <c r="AB35" i="6"/>
  <c r="AB36" i="6"/>
  <c r="AB37" i="6"/>
  <c r="E56" i="6"/>
  <c r="N24" i="6"/>
  <c r="V9" i="6" s="1"/>
  <c r="R7" i="6"/>
  <c r="AJ7" i="6" s="1"/>
  <c r="R8" i="6"/>
  <c r="AJ8" i="6" s="1"/>
  <c r="R9" i="6"/>
  <c r="AJ9" i="6" s="1"/>
  <c r="R10" i="6"/>
  <c r="AJ10" i="6" s="1"/>
  <c r="AJ11" i="6"/>
  <c r="R13" i="6"/>
  <c r="AJ12" i="6" s="1"/>
  <c r="R14" i="6"/>
  <c r="AJ13" i="6" s="1"/>
  <c r="R15" i="6"/>
  <c r="AJ14" i="6" s="1"/>
  <c r="R16" i="6"/>
  <c r="AJ15" i="6" s="1"/>
  <c r="R17" i="6"/>
  <c r="AJ16" i="6" s="1"/>
  <c r="R18" i="6"/>
  <c r="AJ17" i="6" s="1"/>
  <c r="R19" i="6"/>
  <c r="AJ18" i="6" s="1"/>
  <c r="R20" i="6"/>
  <c r="AJ19" i="6" s="1"/>
  <c r="R41" i="6"/>
  <c r="AJ40" i="6" s="1"/>
  <c r="R42" i="6"/>
  <c r="AJ41" i="6" s="1"/>
  <c r="R43" i="6"/>
  <c r="AJ42" i="6" s="1"/>
  <c r="R44" i="6"/>
  <c r="AJ43" i="6" s="1"/>
  <c r="R46" i="6"/>
  <c r="AJ44" i="6" s="1"/>
  <c r="R47" i="6"/>
  <c r="AJ45" i="6" s="1"/>
  <c r="R48" i="6"/>
  <c r="AJ46" i="6" s="1"/>
  <c r="R49" i="6"/>
  <c r="AJ47" i="6" s="1"/>
  <c r="R50" i="6"/>
  <c r="AJ48" i="6" s="1"/>
  <c r="N21" i="6"/>
  <c r="V8" i="6" s="1"/>
  <c r="J56" i="6"/>
  <c r="F56" i="6"/>
  <c r="W7" i="6"/>
  <c r="AB8" i="6"/>
  <c r="W37" i="6"/>
  <c r="H30" i="6"/>
  <c r="Q30" i="6" s="1"/>
  <c r="D30" i="6"/>
  <c r="O21" i="6"/>
  <c r="AA8" i="6" s="1"/>
  <c r="O24" i="6"/>
  <c r="AA9" i="6" s="1"/>
  <c r="AB9" i="6"/>
  <c r="O32" i="6"/>
  <c r="AA34" i="6" s="1"/>
  <c r="N45" i="6"/>
  <c r="V36" i="6" s="1"/>
  <c r="N51" i="6"/>
  <c r="V37" i="6" s="1"/>
  <c r="AM6" i="6"/>
  <c r="S7" i="6"/>
  <c r="AM7" i="6" s="1"/>
  <c r="S8" i="6"/>
  <c r="AM8" i="6" s="1"/>
  <c r="S9" i="6"/>
  <c r="AM9" i="6" s="1"/>
  <c r="S10" i="6"/>
  <c r="AM10" i="6" s="1"/>
  <c r="S13" i="6"/>
  <c r="AM12" i="6" s="1"/>
  <c r="S14" i="6"/>
  <c r="AM13" i="6" s="1"/>
  <c r="S15" i="6"/>
  <c r="AM14" i="6" s="1"/>
  <c r="S16" i="6"/>
  <c r="AM15" i="6" s="1"/>
  <c r="S17" i="6"/>
  <c r="AM16" i="6" s="1"/>
  <c r="S18" i="6"/>
  <c r="AM17" i="6" s="1"/>
  <c r="S19" i="6"/>
  <c r="AM18" i="6" s="1"/>
  <c r="S20" i="6"/>
  <c r="AM19" i="6" s="1"/>
  <c r="R22" i="6"/>
  <c r="AJ20" i="6" s="1"/>
  <c r="R23" i="6"/>
  <c r="AJ21" i="6" s="1"/>
  <c r="R52" i="6"/>
  <c r="AJ49" i="6" s="1"/>
  <c r="R53" i="6"/>
  <c r="AJ50" i="6" s="1"/>
  <c r="R54" i="6"/>
  <c r="AJ51" i="6" s="1"/>
  <c r="R55" i="6"/>
  <c r="AJ52" i="6" s="1"/>
  <c r="R57" i="6"/>
  <c r="AB7" i="6"/>
  <c r="O12" i="6"/>
  <c r="AA7" i="6" s="1"/>
  <c r="W34" i="6"/>
  <c r="N40" i="6"/>
  <c r="O40" i="6"/>
  <c r="AA35" i="6" s="1"/>
  <c r="O45" i="6"/>
  <c r="AA36" i="6" s="1"/>
  <c r="O51" i="6"/>
  <c r="AA37" i="6" s="1"/>
  <c r="S22" i="6"/>
  <c r="AM20" i="6" s="1"/>
  <c r="S23" i="6"/>
  <c r="AM21" i="6" s="1"/>
  <c r="R25" i="6"/>
  <c r="AJ22" i="6" s="1"/>
  <c r="R26" i="6"/>
  <c r="AJ23" i="6" s="1"/>
  <c r="AJ24" i="6"/>
  <c r="R28" i="6"/>
  <c r="AJ25" i="6" s="1"/>
  <c r="R29" i="6"/>
  <c r="AJ26" i="6" s="1"/>
  <c r="R31" i="6"/>
  <c r="R33" i="6"/>
  <c r="AJ33" i="6" s="1"/>
  <c r="R34" i="6"/>
  <c r="AJ34" i="6" s="1"/>
  <c r="R35" i="6"/>
  <c r="AJ35" i="6" s="1"/>
  <c r="R36" i="6"/>
  <c r="AJ36" i="6" s="1"/>
  <c r="R37" i="6"/>
  <c r="AJ37" i="6" s="1"/>
  <c r="R38" i="6"/>
  <c r="AJ38" i="6" s="1"/>
  <c r="R39" i="6"/>
  <c r="AJ39" i="6" s="1"/>
  <c r="AJ6" i="6"/>
  <c r="AH6" i="6"/>
  <c r="N5" i="6"/>
  <c r="V6" i="6" s="1"/>
  <c r="I30" i="6"/>
  <c r="E30" i="6"/>
  <c r="F30" i="6"/>
  <c r="N12" i="6"/>
  <c r="D56" i="6"/>
  <c r="C56" i="6"/>
  <c r="S31" i="6"/>
  <c r="S33" i="6"/>
  <c r="AM33" i="6" s="1"/>
  <c r="S34" i="6"/>
  <c r="AM34" i="6" s="1"/>
  <c r="S35" i="6"/>
  <c r="AM35" i="6" s="1"/>
  <c r="S36" i="6"/>
  <c r="AM36" i="6" s="1"/>
  <c r="S37" i="6"/>
  <c r="AM37" i="6" s="1"/>
  <c r="S38" i="6"/>
  <c r="AM38" i="6" s="1"/>
  <c r="S39" i="6"/>
  <c r="AM39" i="6" s="1"/>
  <c r="S41" i="6"/>
  <c r="AM40" i="6" s="1"/>
  <c r="S42" i="6"/>
  <c r="AM41" i="6" s="1"/>
  <c r="S43" i="6"/>
  <c r="AM42" i="6" s="1"/>
  <c r="S44" i="6"/>
  <c r="AM43" i="6" s="1"/>
  <c r="S46" i="6"/>
  <c r="AM44" i="6" s="1"/>
  <c r="S47" i="6"/>
  <c r="AM45" i="6" s="1"/>
  <c r="S48" i="6"/>
  <c r="AM46" i="6" s="1"/>
  <c r="S49" i="6"/>
  <c r="AM47" i="6" s="1"/>
  <c r="S50" i="6"/>
  <c r="AM48" i="6" s="1"/>
  <c r="S52" i="6"/>
  <c r="AM49" i="6" s="1"/>
  <c r="S53" i="6"/>
  <c r="AM50" i="6" s="1"/>
  <c r="S54" i="6"/>
  <c r="AM51" i="6" s="1"/>
  <c r="S55" i="6"/>
  <c r="AM52" i="6" s="1"/>
  <c r="S57" i="6"/>
  <c r="C30" i="6"/>
  <c r="G56" i="6"/>
  <c r="G30" i="6"/>
  <c r="AB6" i="6"/>
  <c r="O5" i="6"/>
  <c r="AA6" i="6" s="1"/>
  <c r="N3" i="6"/>
  <c r="R3" i="6" s="1"/>
  <c r="P56" i="6" l="1"/>
  <c r="P30" i="6"/>
  <c r="Q56" i="6"/>
  <c r="R5" i="6"/>
  <c r="X6" i="6" s="1"/>
  <c r="O56" i="6"/>
  <c r="S5" i="6"/>
  <c r="AC6" i="6" s="1"/>
  <c r="I58" i="6"/>
  <c r="N56" i="6"/>
  <c r="R56" i="6" s="1"/>
  <c r="R24" i="6"/>
  <c r="X9" i="6" s="1"/>
  <c r="S45" i="6"/>
  <c r="AC36" i="6" s="1"/>
  <c r="H58" i="6"/>
  <c r="F58" i="6"/>
  <c r="E58" i="6"/>
  <c r="S51" i="6"/>
  <c r="AC37" i="6" s="1"/>
  <c r="S40" i="6"/>
  <c r="AC35" i="6" s="1"/>
  <c r="S12" i="6"/>
  <c r="AC7" i="6" s="1"/>
  <c r="S21" i="6"/>
  <c r="AC8" i="6" s="1"/>
  <c r="R32" i="6"/>
  <c r="X34" i="6" s="1"/>
  <c r="D58" i="6"/>
  <c r="R51" i="6"/>
  <c r="X37" i="6" s="1"/>
  <c r="R21" i="6"/>
  <c r="X8" i="6" s="1"/>
  <c r="S32" i="6"/>
  <c r="AC34" i="6" s="1"/>
  <c r="O30" i="6"/>
  <c r="R45" i="6"/>
  <c r="X36" i="6" s="1"/>
  <c r="J58" i="6"/>
  <c r="S24" i="6"/>
  <c r="AC9" i="6" s="1"/>
  <c r="R40" i="6"/>
  <c r="X35" i="6" s="1"/>
  <c r="V35" i="6"/>
  <c r="G58" i="6"/>
  <c r="R12" i="6"/>
  <c r="X7" i="6" s="1"/>
  <c r="V7" i="6"/>
  <c r="N30" i="6"/>
  <c r="C58" i="6"/>
  <c r="P58" i="6" l="1"/>
  <c r="S56" i="6"/>
  <c r="Q58" i="6"/>
  <c r="O58" i="6"/>
  <c r="S58" i="6" s="1"/>
  <c r="N58" i="6"/>
  <c r="R58" i="6" s="1"/>
  <c r="R30" i="6"/>
  <c r="S30" i="6"/>
</calcChain>
</file>

<file path=xl/comments1.xml><?xml version="1.0" encoding="utf-8"?>
<comments xmlns="http://schemas.openxmlformats.org/spreadsheetml/2006/main">
  <authors>
    <author>Alberto Bernues</author>
  </authors>
  <commentList>
    <comment ref="C17" authorId="0" shapeId="0">
      <text>
        <r>
          <rPr>
            <sz val="9"/>
            <color indexed="81"/>
            <rFont val="Tahoma"/>
            <family val="2"/>
          </rPr>
          <t>se abre una discusión sobre la importancia de mantener paredes frente a limpiar el monte</t>
        </r>
      </text>
    </comment>
    <comment ref="B24" authorId="0" shapeId="0">
      <text>
        <r>
          <rPr>
            <sz val="9"/>
            <color indexed="81"/>
            <rFont val="Tahoma"/>
            <family val="2"/>
          </rPr>
          <t>Tras introducir el tema del paisaje el moderador
Minuto 11.15'</t>
        </r>
      </text>
    </comment>
    <comment ref="C42" authorId="0" shapeId="0">
      <text>
        <r>
          <rPr>
            <sz val="9"/>
            <color indexed="81"/>
            <rFont val="Tahoma"/>
            <family val="2"/>
          </rPr>
          <t>Tras introducir el tema de la fauna silvestre el moderador. Minuto 17.29'</t>
        </r>
      </text>
    </comment>
    <comment ref="E54" authorId="0" shapeId="0">
      <text>
        <r>
          <rPr>
            <sz val="9"/>
            <color indexed="81"/>
            <rFont val="Tahoma"/>
            <family val="2"/>
          </rPr>
          <t>la conversación continua un poco con el tema de las cazerías de jabalí y que se refugian en el Parque, los cazadores, etc.</t>
        </r>
      </text>
    </comment>
    <comment ref="D56" authorId="0" shapeId="0">
      <text>
        <r>
          <rPr>
            <sz val="9"/>
            <color indexed="81"/>
            <rFont val="Tahoma"/>
            <family val="2"/>
          </rPr>
          <t>Pero no parece muy importante y el debate regresa al jabalí.</t>
        </r>
      </text>
    </comment>
    <comment ref="B57" authorId="0" shapeId="0">
      <text>
        <r>
          <rPr>
            <sz val="9"/>
            <color indexed="81"/>
            <rFont val="Tahoma"/>
            <family val="2"/>
          </rPr>
          <t>Tras introducción del tema de especies que se benefician de la ganadería. Minuto 24.12'</t>
        </r>
      </text>
    </comment>
    <comment ref="D65" authorId="0" shapeId="0">
      <text>
        <r>
          <rPr>
            <sz val="9"/>
            <color indexed="81"/>
            <rFont val="Tahoma"/>
            <family val="2"/>
          </rPr>
          <t>sigue la discusión del jabalí, le levantaron media ha de pasto sudan, y luego una acequia… daños</t>
        </r>
      </text>
    </comment>
    <comment ref="C66" authorId="0" shapeId="0">
      <text>
        <r>
          <rPr>
            <sz val="9"/>
            <color indexed="81"/>
            <rFont val="Tahoma"/>
            <family val="2"/>
          </rPr>
          <t>Tras introducir el quebrantahuesos el moderador. Minuto 27.58'</t>
        </r>
      </text>
    </comment>
    <comment ref="C73" authorId="0" shapeId="0">
      <text>
        <r>
          <rPr>
            <sz val="9"/>
            <color indexed="81"/>
            <rFont val="Tahoma"/>
            <family val="2"/>
          </rPr>
          <t>Tras introducir el moderados el tema de los incendios forestales y la presión ganadera. Minuto 29.58'</t>
        </r>
      </text>
    </comment>
    <comment ref="E78" authorId="0" shapeId="0">
      <text>
        <r>
          <rPr>
            <sz val="9"/>
            <color indexed="81"/>
            <rFont val="Tahoma"/>
            <family val="2"/>
          </rPr>
          <t xml:space="preserve">Tras preguntar Isabel si los periodos de arrendamiento son un problema
</t>
        </r>
      </text>
    </comment>
    <comment ref="B100" authorId="0" shapeId="0">
      <text>
        <r>
          <rPr>
            <sz val="9"/>
            <color indexed="81"/>
            <rFont val="Tahoma"/>
            <family val="2"/>
          </rPr>
          <t>Han mecionado diversas zonas de monte a lo largo de la conversación, pero no he tomado nota de todos</t>
        </r>
      </text>
    </comment>
    <comment ref="E107" authorId="0" shapeId="0">
      <text>
        <r>
          <rPr>
            <sz val="9"/>
            <color indexed="81"/>
            <rFont val="Tahoma"/>
            <family val="2"/>
          </rPr>
          <t>Inician de nuevo un debate sobre cargas diferentes en diversos montes y las diferencias de vegetación, donde se limpia y no queda nada o donde invade la maleza. Se ponde el ejemplo de Cancias donde no queda hierba y Gistaín donde hay mucha y no se aprovecha.</t>
        </r>
      </text>
    </comment>
    <comment ref="C121" authorId="0" shapeId="0">
      <text>
        <r>
          <rPr>
            <sz val="9"/>
            <color indexed="81"/>
            <rFont val="Tahoma"/>
            <family val="2"/>
          </rPr>
          <t>De nuevo continua el debate sobre cargas diversas en diferentes puertos, y si dejan entrar animales en algunos lugares o no.</t>
        </r>
      </text>
    </comment>
    <comment ref="F122" authorId="0" shapeId="0">
      <text>
        <r>
          <rPr>
            <sz val="9"/>
            <color indexed="81"/>
            <rFont val="Tahoma"/>
            <family val="2"/>
          </rPr>
          <t>Tras introducir el tema de establecer condiciones para cobrar las agro-ambientales el moderador. Minuto 43.50'</t>
        </r>
      </text>
    </comment>
    <comment ref="B131" authorId="0" shapeId="0">
      <text>
        <r>
          <rPr>
            <sz val="9"/>
            <color indexed="81"/>
            <rFont val="Tahoma"/>
            <family val="2"/>
          </rPr>
          <t>Tras introducir el moderador el tema del consumo de gasoil. Minuto 45.45'</t>
        </r>
      </text>
    </comment>
    <comment ref="E143" authorId="0" shapeId="0">
      <text>
        <r>
          <rPr>
            <sz val="9"/>
            <color indexed="81"/>
            <rFont val="Tahoma"/>
            <family val="2"/>
          </rPr>
          <t xml:space="preserve">tras preguntar el moderador porque es tan importante para el la autosuficiencia. Minuto 48.30
</t>
        </r>
      </text>
    </comment>
    <comment ref="B147" authorId="0" shapeId="0">
      <text>
        <r>
          <rPr>
            <sz val="9"/>
            <color indexed="81"/>
            <rFont val="Tahoma"/>
            <family val="2"/>
          </rPr>
          <t>tras introducir el moderador el tema del futuro, por el cambio climático, precios de insumos en alza. Video 2.</t>
        </r>
      </text>
    </comment>
    <comment ref="C151" authorId="0" shapeId="0">
      <text>
        <r>
          <rPr>
            <sz val="9"/>
            <color indexed="81"/>
            <rFont val="Tahoma"/>
            <family val="2"/>
          </rPr>
          <t xml:space="preserve">Tras llevar el debate el moderador hacia la autosuficiencia en estos escenarios.
</t>
        </r>
      </text>
    </comment>
    <comment ref="B158" authorId="0" shapeId="0">
      <text>
        <r>
          <rPr>
            <sz val="9"/>
            <color indexed="81"/>
            <rFont val="Tahoma"/>
            <family val="2"/>
          </rPr>
          <t>al preguntar el moderador por los efectos de la sequía</t>
        </r>
      </text>
    </comment>
    <comment ref="B169" authorId="0" shapeId="0">
      <text>
        <r>
          <rPr>
            <sz val="9"/>
            <color indexed="81"/>
            <rFont val="Tahoma"/>
            <family val="2"/>
          </rPr>
          <t xml:space="preserve">se inicia un breve debate introducido por el moderador sobre la importancia del estilo de vida y de objetivos económicos
</t>
        </r>
      </text>
    </comment>
    <comment ref="C182" authorId="0" shapeId="0">
      <text>
        <r>
          <rPr>
            <sz val="9"/>
            <color indexed="81"/>
            <rFont val="Tahoma"/>
            <family val="2"/>
          </rPr>
          <t xml:space="preserve">Comienzo del video 3. Dejo su actividad profesional y se puso ganado...
</t>
        </r>
      </text>
    </comment>
    <comment ref="B184" authorId="0" shapeId="0">
      <text>
        <r>
          <rPr>
            <sz val="9"/>
            <color indexed="81"/>
            <rFont val="Tahoma"/>
            <family val="2"/>
          </rPr>
          <t>comienza un debate sobre cuando empezaron como ganaderos, y las inversiones realizadas, las ayudas del gobierno, etc.</t>
        </r>
      </text>
    </comment>
    <comment ref="B187" authorId="0" shapeId="0">
      <text>
        <r>
          <rPr>
            <sz val="9"/>
            <color indexed="81"/>
            <rFont val="Tahoma"/>
            <family val="2"/>
          </rPr>
          <t>sigue la discusión sobre las ayudas recibidas para invertir</t>
        </r>
      </text>
    </comment>
    <comment ref="C193" authorId="0" shapeId="0">
      <text>
        <r>
          <rPr>
            <sz val="9"/>
            <color indexed="81"/>
            <rFont val="Tahoma"/>
            <family val="2"/>
          </rPr>
          <t xml:space="preserve">Tras preguntar Isabel si las cuentas les salen igual. Minuto 04.37'
</t>
        </r>
      </text>
    </comment>
    <comment ref="B209" authorId="0" shapeId="0">
      <text>
        <r>
          <rPr>
            <sz val="9"/>
            <color indexed="81"/>
            <rFont val="Tahoma"/>
            <family val="2"/>
          </rPr>
          <t xml:space="preserve">El moderador hace una Pregunta concreta, que pasaría si el gasoil duplicase su precio. Minuto 08.07' 
</t>
        </r>
      </text>
    </comment>
    <comment ref="D210" authorId="0" shapeId="0">
      <text>
        <r>
          <rPr>
            <sz val="9"/>
            <color indexed="81"/>
            <rFont val="Tahoma"/>
            <family val="2"/>
          </rPr>
          <t>se abre una discusión sobre derechos</t>
        </r>
      </text>
    </comment>
    <comment ref="B230" authorId="0" shapeId="0">
      <text>
        <r>
          <rPr>
            <sz val="9"/>
            <color indexed="81"/>
            <rFont val="Tahoma"/>
            <family val="2"/>
          </rPr>
          <t>sigue la discusión en la forma en que se asignan los derechos, la importancia del cebo frente a estar en la montaña...</t>
        </r>
      </text>
    </comment>
  </commentList>
</comments>
</file>

<file path=xl/comments2.xml><?xml version="1.0" encoding="utf-8"?>
<comments xmlns="http://schemas.openxmlformats.org/spreadsheetml/2006/main">
  <authors>
    <author>Alberto Bernues</author>
  </authors>
  <commentList>
    <comment ref="B54" authorId="0" shapeId="0">
      <text>
        <r>
          <rPr>
            <sz val="9"/>
            <color indexed="81"/>
            <rFont val="Tahoma"/>
            <family val="2"/>
          </rPr>
          <t>Tras preguntar Isabel por aspecto negativos, o cosas que han podido cambiar, como la intensificación. Minuto 13.58'</t>
        </r>
      </text>
    </comment>
    <comment ref="C71" authorId="0" shapeId="0">
      <text>
        <r>
          <rPr>
            <sz val="9"/>
            <color indexed="81"/>
            <rFont val="Tahoma"/>
            <family val="2"/>
          </rPr>
          <t>Se abre una discusión sobre vecinos con huertos sin vallar, y que el ganado se mete.  Y también sobre ganado de otros y quien debe vallar, compensar… temas de propiedad, legislación, etc.</t>
        </r>
      </text>
    </comment>
    <comment ref="B88" authorId="0" shapeId="0">
      <text>
        <r>
          <rPr>
            <sz val="9"/>
            <color indexed="81"/>
            <rFont val="Tahoma"/>
            <family val="2"/>
          </rPr>
          <t xml:space="preserve">Tras abundar el moderador en el conflicto con los cazadores. Minuto 21.20'
</t>
        </r>
      </text>
    </comment>
    <comment ref="D116" authorId="0" shapeId="0">
      <text>
        <r>
          <rPr>
            <sz val="9"/>
            <color indexed="81"/>
            <rFont val="Tahoma"/>
            <family val="2"/>
          </rPr>
          <t>Tras introducir el moderador el tema de las diferencias entre ganadería en diferentes zonas. Minuto 26.55'</t>
        </r>
      </text>
    </comment>
    <comment ref="D123" authorId="0" shapeId="0">
      <text>
        <r>
          <rPr>
            <sz val="9"/>
            <color indexed="81"/>
            <rFont val="Tahoma"/>
            <family val="2"/>
          </rPr>
          <t>se abre una breve discusión sobre conflictos entre zonas y entre ganaderos</t>
        </r>
        <r>
          <rPr>
            <sz val="9"/>
            <color indexed="81"/>
            <rFont val="Tahoma"/>
            <family val="2"/>
          </rPr>
          <t xml:space="preserve">
</t>
        </r>
      </text>
    </comment>
    <comment ref="D139" authorId="0" shapeId="0">
      <text>
        <r>
          <rPr>
            <sz val="9"/>
            <color indexed="81"/>
            <rFont val="Tahoma"/>
            <family val="2"/>
          </rPr>
          <t xml:space="preserve">Tras pedir detalles Isabel sobre como querrían las ayudas. Minuto 31.20'
</t>
        </r>
      </text>
    </comment>
    <comment ref="C173" authorId="0" shapeId="0">
      <text>
        <r>
          <rPr>
            <sz val="9"/>
            <color indexed="81"/>
            <rFont val="Tahoma"/>
            <family val="2"/>
          </rPr>
          <t>Tras preguntar Isabel si las agro-ambientales han ayudado más que las ayudas directas. Minuto 40.33'</t>
        </r>
      </text>
    </comment>
    <comment ref="D196" authorId="0" shapeId="0">
      <text>
        <r>
          <rPr>
            <sz val="9"/>
            <color indexed="81"/>
            <rFont val="Tahoma"/>
            <family val="2"/>
          </rPr>
          <t xml:space="preserve">El moderador pregunta específicamente si las agro-ambientales han conseguido los efectos deseados en los montes, o habría que darlas de otra manera. Minuto 44.58'
</t>
        </r>
      </text>
    </comment>
    <comment ref="D201" authorId="0" shapeId="0">
      <text>
        <r>
          <rPr>
            <sz val="9"/>
            <color indexed="81"/>
            <rFont val="Tahoma"/>
            <family val="2"/>
          </rPr>
          <t>Tras preguntar Isabel si las agro-ambientales tiene sentido técnico, por autosuficiencia. Minuto 46.47'</t>
        </r>
      </text>
    </comment>
    <comment ref="D218" authorId="0" shapeId="0">
      <text>
        <r>
          <rPr>
            <sz val="9"/>
            <color indexed="81"/>
            <rFont val="Tahoma"/>
            <family val="2"/>
          </rPr>
          <t>tras preguntar Isabel sobre si el parque les resulta beneficioso o les pone limitaciones</t>
        </r>
      </text>
    </comment>
    <comment ref="B223" authorId="0" shapeId="0">
      <text>
        <r>
          <rPr>
            <sz val="9"/>
            <color indexed="81"/>
            <rFont val="Tahoma"/>
            <family val="2"/>
          </rPr>
          <t>Tras preguntar Isabel por su opinión sobre los productos de calidad ligados al territorio y a los servicios de los ecosistemas. Minuto 00.50'</t>
        </r>
      </text>
    </comment>
    <comment ref="B248" authorId="0" shapeId="0">
      <text>
        <r>
          <rPr>
            <sz val="9"/>
            <color indexed="81"/>
            <rFont val="Tahoma"/>
            <family val="2"/>
          </rPr>
          <t>continua un rato la discusón sobre matanza en casa, legislación restrictiva, venta directa...</t>
        </r>
      </text>
    </comment>
    <comment ref="B249" authorId="0" shapeId="0">
      <text>
        <r>
          <rPr>
            <sz val="9"/>
            <color indexed="81"/>
            <rFont val="Tahoma"/>
            <family val="2"/>
          </rPr>
          <t xml:space="preserve">Tras abundar el moderador en el tema de la venta directa y lo que busca el turista cuando compra. Minuto 07. 18' </t>
        </r>
        <r>
          <rPr>
            <sz val="9"/>
            <color indexed="81"/>
            <rFont val="Tahoma"/>
            <family val="2"/>
          </rPr>
          <t xml:space="preserve">
</t>
        </r>
      </text>
    </comment>
    <comment ref="D266" authorId="0" shapeId="0">
      <text>
        <r>
          <rPr>
            <sz val="9"/>
            <color indexed="81"/>
            <rFont val="Tahoma"/>
            <family val="2"/>
          </rPr>
          <t>tras preguntar Isabel si creen que hay mercado para parte de la producción de la Asoc. de Guaral con calidad diferenciada, y que el consumidor pague por ello. Minuto 17.38'</t>
        </r>
      </text>
    </comment>
    <comment ref="D269" authorId="0" shapeId="0">
      <text>
        <r>
          <rPr>
            <sz val="9"/>
            <color indexed="81"/>
            <rFont val="Tahoma"/>
            <family val="2"/>
          </rPr>
          <t>sale el tema de un gandero que vendía muchos corderos para Navidad y los carniceros lo denunciaron, sobre la legalidad de la actividad</t>
        </r>
      </text>
    </comment>
    <comment ref="D273" authorId="0" shapeId="0">
      <text>
        <r>
          <rPr>
            <sz val="9"/>
            <color indexed="81"/>
            <rFont val="Tahoma"/>
            <family val="2"/>
          </rPr>
          <t>Isabel incide en el sobrecoste...</t>
        </r>
      </text>
    </comment>
    <comment ref="D274" authorId="0" shapeId="0">
      <text>
        <r>
          <rPr>
            <sz val="9"/>
            <color indexed="81"/>
            <rFont val="Tahoma"/>
            <family val="2"/>
          </rPr>
          <t xml:space="preserve">se inicia una conversación muy intersante sobre los costes evitados: matadero, intermediario, ditribución, carnicería, seguridad social, etc.
</t>
        </r>
      </text>
    </comment>
    <comment ref="B276" authorId="0" shapeId="0">
      <text>
        <r>
          <rPr>
            <sz val="9"/>
            <color indexed="81"/>
            <rFont val="Tahoma"/>
            <family val="2"/>
          </rPr>
          <t>Paco Santolaria insiste en temas de fiscalidad, legislación, facilidades en los pueblos… se abren varias conversaciones entrecruzadas sobre estos temas</t>
        </r>
      </text>
    </comment>
    <comment ref="A283" authorId="0" shapeId="0">
      <text>
        <r>
          <rPr>
            <b/>
            <sz val="9"/>
            <color indexed="81"/>
            <rFont val="Tahoma"/>
            <family val="2"/>
          </rPr>
          <t>Alberto Bernues:</t>
        </r>
        <r>
          <rPr>
            <sz val="9"/>
            <color indexed="81"/>
            <rFont val="Tahoma"/>
            <family val="2"/>
          </rPr>
          <t xml:space="preserve">
No incluidos en el análisis</t>
        </r>
      </text>
    </comment>
  </commentList>
</comments>
</file>

<file path=xl/comments3.xml><?xml version="1.0" encoding="utf-8"?>
<comments xmlns="http://schemas.openxmlformats.org/spreadsheetml/2006/main">
  <authors>
    <author>Alberto Bernues</author>
  </authors>
  <commentList>
    <comment ref="H14" authorId="0" shapeId="0">
      <text>
        <r>
          <rPr>
            <sz val="9"/>
            <color indexed="81"/>
            <rFont val="Tahoma"/>
            <family val="2"/>
          </rPr>
          <t>El moderador insiste en la idea de diferentes tipos de sistemas, y diferentes tipos de producir alimentos y sus diferentes repercusiones, se salta a la siguiente pregunta. Minuto 20.50'</t>
        </r>
      </text>
    </comment>
    <comment ref="D19" authorId="0" shapeId="0">
      <text>
        <r>
          <rPr>
            <sz val="9"/>
            <color indexed="81"/>
            <rFont val="Tahoma"/>
            <family val="2"/>
          </rPr>
          <t>Para facilitar, el moderador pregunta que buscan cuando salen al campo. Minuto 22.15'</t>
        </r>
      </text>
    </comment>
    <comment ref="B33" authorId="0" shapeId="0">
      <text>
        <r>
          <rPr>
            <sz val="9"/>
            <color indexed="81"/>
            <rFont val="Tahoma"/>
            <family val="2"/>
          </rPr>
          <t>Tras introducir Isabel el tema de la invernada de los animales, las granjas, y la necesidad de llevar comida con camiones, si es un problema. Minuto 25.10'</t>
        </r>
      </text>
    </comment>
    <comment ref="C34" authorId="0" shapeId="0">
      <text>
        <r>
          <rPr>
            <sz val="9"/>
            <color indexed="81"/>
            <rFont val="Tahoma"/>
            <family val="2"/>
          </rPr>
          <t>El moderador lleva el debate de nuevo a lo que buscan cuando salen al campo. Minuto 25.35'</t>
        </r>
      </text>
    </comment>
    <comment ref="G37" authorId="0" shapeId="0">
      <text>
        <r>
          <rPr>
            <sz val="9"/>
            <color indexed="81"/>
            <rFont val="Tahoma"/>
            <family val="2"/>
          </rPr>
          <t>El moderador introduce la dicotomía paisaje natural vs. paisaje cultural o tradicional. Minuto 26.30'</t>
        </r>
      </text>
    </comment>
    <comment ref="H43" authorId="0" shapeId="0">
      <text>
        <r>
          <rPr>
            <sz val="9"/>
            <color indexed="81"/>
            <rFont val="Tahoma"/>
            <family val="2"/>
          </rPr>
          <t>Tras introducir el moderador el tema del paisaje creado por el hombre, y pone como ejemplo las praderas en los valles de montaña. Minuto 28.25'</t>
        </r>
      </text>
    </comment>
    <comment ref="C50" authorId="0" shapeId="0">
      <text>
        <r>
          <rPr>
            <sz val="9"/>
            <color indexed="81"/>
            <rFont val="Tahoma"/>
            <family val="2"/>
          </rPr>
          <t>Tras insister Raimon en el tema de si les gusta ver vacas o mejor que no estuvieran. Minuto 30.28'</t>
        </r>
      </text>
    </comment>
    <comment ref="F62" authorId="0" shapeId="0">
      <text>
        <r>
          <rPr>
            <sz val="9"/>
            <color indexed="81"/>
            <rFont val="Tahoma"/>
            <family val="2"/>
          </rPr>
          <t>El moderador introduce el P.N. Guara y pregunta si lo conocen y que van buscando cuando lo visitan. Minuto 33.05'</t>
        </r>
      </text>
    </comment>
    <comment ref="D70" authorId="0" shapeId="0">
      <text>
        <r>
          <rPr>
            <sz val="9"/>
            <color indexed="81"/>
            <rFont val="Tahoma"/>
            <family val="2"/>
          </rPr>
          <t>Tras preguntar el moderador por otras zonas similares en Aragón, o fuera. Minuto 35.00'</t>
        </r>
      </text>
    </comment>
    <comment ref="E72" authorId="0" shapeId="0">
      <text>
        <r>
          <rPr>
            <sz val="9"/>
            <color indexed="81"/>
            <rFont val="Tahoma"/>
            <family val="2"/>
          </rPr>
          <t>Tras esta intervención, el moderador introduce la maquinaria (tractores) y posteriormente la arquitectura tradicional y la gente lo ve positivamente, pero no genera debate.</t>
        </r>
      </text>
    </comment>
    <comment ref="G73" authorId="0" shapeId="0">
      <text>
        <r>
          <rPr>
            <sz val="9"/>
            <color indexed="81"/>
            <rFont val="Tahoma"/>
            <family val="2"/>
          </rPr>
          <t>El moderador pregunta si quieren añadir algo sobre el tema de los incendios.  Minuto 38.40'</t>
        </r>
      </text>
    </comment>
    <comment ref="G87" authorId="0" shapeId="0">
      <text>
        <r>
          <rPr>
            <sz val="9"/>
            <color indexed="81"/>
            <rFont val="Tahoma"/>
            <family val="2"/>
          </rPr>
          <t>Tras introducir el moderador el concepto de biodiversidad, para ver si se entiendo. Minuto 41.12'</t>
        </r>
      </text>
    </comment>
    <comment ref="D88" authorId="0" shapeId="0">
      <text>
        <r>
          <rPr>
            <sz val="9"/>
            <color indexed="81"/>
            <rFont val="Tahoma"/>
            <family val="2"/>
          </rPr>
          <t>Tras preguntar el moderador por especies emblemáticas en Aragón</t>
        </r>
      </text>
    </comment>
    <comment ref="H91" authorId="0" shapeId="0">
      <text>
        <r>
          <rPr>
            <sz val="9"/>
            <color indexed="81"/>
            <rFont val="Tahoma"/>
            <family val="2"/>
          </rPr>
          <t>Tras introducir el moderador el tema de afecciones entre ganado y especies silvestres. Minuto 42.45'</t>
        </r>
      </text>
    </comment>
    <comment ref="B101" authorId="0" shapeId="0">
      <text>
        <r>
          <rPr>
            <sz val="9"/>
            <color indexed="81"/>
            <rFont val="Tahoma"/>
            <family val="2"/>
          </rPr>
          <t>Tras preguntar el moderador si los efectos negativos predominan</t>
        </r>
      </text>
    </comment>
    <comment ref="G122" authorId="0" shapeId="0">
      <text>
        <r>
          <rPr>
            <sz val="9"/>
            <color indexed="81"/>
            <rFont val="Tahoma"/>
            <family val="2"/>
          </rPr>
          <t>Tras preguntar directamente el moderador por su experiencia en León</t>
        </r>
      </text>
    </comment>
    <comment ref="G153" authorId="0" shapeId="0">
      <text>
        <r>
          <rPr>
            <sz val="9"/>
            <color indexed="81"/>
            <rFont val="Tahoma"/>
            <family val="2"/>
          </rPr>
          <t>Tras el moderador insistir en que algunos productores producen otros servicios, y preguntar en que manera pueden pagarse esos servicios. Minuto 11.22'</t>
        </r>
      </text>
    </comment>
    <comment ref="B165" authorId="0" shapeId="0">
      <text>
        <r>
          <rPr>
            <sz val="9"/>
            <color indexed="81"/>
            <rFont val="Tahoma"/>
            <family val="2"/>
          </rPr>
          <t>Tras insistir el moderador que la PAC es necesaria porque sino cerrarían muchas explotaciones, y que va a continuar.</t>
        </r>
      </text>
    </comment>
    <comment ref="B168" authorId="0" shapeId="0">
      <text>
        <r>
          <rPr>
            <sz val="9"/>
            <color indexed="81"/>
            <rFont val="Tahoma"/>
            <family val="2"/>
          </rPr>
          <t>Tras espeficiar el moderador el destino de las agro-ambientales.</t>
        </r>
      </text>
    </comment>
    <comment ref="H176" authorId="0" shapeId="0">
      <text>
        <r>
          <rPr>
            <sz val="9"/>
            <color indexed="81"/>
            <rFont val="Tahoma"/>
            <family val="2"/>
          </rPr>
          <t>Isabel interviene para profundicar en el tema de la certificación de los productos, que garantías ofrecen.</t>
        </r>
      </text>
    </comment>
  </commentList>
</comments>
</file>

<file path=xl/comments4.xml><?xml version="1.0" encoding="utf-8"?>
<comments xmlns="http://schemas.openxmlformats.org/spreadsheetml/2006/main">
  <authors>
    <author>Alberto Bernues</author>
  </authors>
  <commentList>
    <comment ref="C17" authorId="0" shapeId="0">
      <text>
        <r>
          <rPr>
            <sz val="9"/>
            <color indexed="81"/>
            <rFont val="Tahoma"/>
            <family val="2"/>
          </rPr>
          <t>Tras introducir el moderador el tema de diversos tipos de ganadería y diversos tipos de impactos. Minuto 08.20'</t>
        </r>
      </text>
    </comment>
    <comment ref="E35" authorId="0" shapeId="0">
      <text>
        <r>
          <rPr>
            <sz val="9"/>
            <color indexed="81"/>
            <rFont val="Tahoma"/>
            <family val="2"/>
          </rPr>
          <t>Tras pedir el moderador algún ejemplo de aspectos secundarios de la ganadería. Minuto 12.10'</t>
        </r>
      </text>
    </comment>
    <comment ref="E68" authorId="0" shapeId="0">
      <text>
        <r>
          <rPr>
            <sz val="9"/>
            <color indexed="81"/>
            <rFont val="Tahoma"/>
            <family val="2"/>
          </rPr>
          <t>El moderador introduce el tema de los productos diferenciados en las zonas rurales, si los buscan, los aprecian…. Y hay un consentimiento generalizado. Minuto 21.32'</t>
        </r>
      </text>
    </comment>
    <comment ref="D105" authorId="0" shapeId="0">
      <text>
        <r>
          <rPr>
            <sz val="9"/>
            <color indexed="81"/>
            <rFont val="Tahoma"/>
            <family val="2"/>
          </rPr>
          <t>Tras preguntar el moderador por otros aspectos positivos de la ganadería extensiva (ej. Pirineo). Minuto 30.52'</t>
        </r>
      </text>
    </comment>
    <comment ref="B137" authorId="0" shapeId="0">
      <text>
        <r>
          <rPr>
            <sz val="9"/>
            <color indexed="81"/>
            <rFont val="Tahoma"/>
            <family val="2"/>
          </rPr>
          <t>Sigue la discusión sobre la lana y Beneton. Australia… etc.</t>
        </r>
      </text>
    </comment>
    <comment ref="G142" authorId="0" shapeId="0">
      <text>
        <r>
          <rPr>
            <sz val="9"/>
            <color indexed="81"/>
            <rFont val="Tahoma"/>
            <family val="2"/>
          </rPr>
          <t>Tras preguntar el moderador sobre los aspectos que buscan, o disfrutan más, o interpretan de la actividad agropecuaria cuando van a la montaña. Minuto 44.45'</t>
        </r>
      </text>
    </comment>
    <comment ref="B185" authorId="0" shapeId="0">
      <text>
        <r>
          <rPr>
            <sz val="9"/>
            <color indexed="81"/>
            <rFont val="Tahoma"/>
            <family val="2"/>
          </rPr>
          <t xml:space="preserve">Tras introducir el moderador el tema de las interacciones entre ganadería y fauna, recuerda que ha salido el lobo, el oso, el zorro…
Minuto 06.10'
</t>
        </r>
      </text>
    </comment>
    <comment ref="C190" authorId="0" shapeId="0">
      <text>
        <r>
          <rPr>
            <sz val="9"/>
            <color indexed="81"/>
            <rFont val="Tahoma"/>
            <family val="2"/>
          </rPr>
          <t>El moderador recapitula y explica un poco la relación entre ganadería y biodiversidad. Sin embargo, la discusión toma otro camino.</t>
        </r>
      </text>
    </comment>
    <comment ref="H210" authorId="0" shapeId="0">
      <text>
        <r>
          <rPr>
            <sz val="9"/>
            <color indexed="81"/>
            <rFont val="Tahoma"/>
            <family val="2"/>
          </rPr>
          <t>Tras introducir el moderador el tema de las preferencias sobre el paisaje. Minuto 15.00'</t>
        </r>
      </text>
    </comment>
    <comment ref="E220" authorId="0" shapeId="0">
      <text>
        <r>
          <rPr>
            <sz val="9"/>
            <color indexed="81"/>
            <rFont val="Tahoma"/>
            <family val="2"/>
          </rPr>
          <t>Tras introducir el moderador el tema de las subvenciones, si son justas o no, quien debe pagarlas y como. Minuto 18.50'</t>
        </r>
      </text>
    </comment>
  </commentList>
</comments>
</file>

<file path=xl/comments5.xml><?xml version="1.0" encoding="utf-8"?>
<comments xmlns="http://schemas.openxmlformats.org/spreadsheetml/2006/main">
  <authors>
    <author>Alberto Bernues</author>
  </authors>
  <commentList>
    <comment ref="F26" authorId="0" shapeId="0">
      <text>
        <r>
          <rPr>
            <sz val="8"/>
            <color indexed="81"/>
            <rFont val="Tahoma"/>
            <family val="2"/>
          </rPr>
          <t>previa puntualización del moderador, tras se preguntado, de que se puede hablar de sistemas intensivos y extensivos. Minuto 11.00'</t>
        </r>
      </text>
    </comment>
    <comment ref="H46" authorId="0" shapeId="0">
      <text>
        <r>
          <rPr>
            <sz val="8"/>
            <color indexed="81"/>
            <rFont val="Tahoma"/>
            <family val="2"/>
          </rPr>
          <t>tras introducir el moderador el tema de intensivo vs. extensivo, tipos de productos, impactos, localización, etc. Minuto: 15.40'</t>
        </r>
        <r>
          <rPr>
            <sz val="9"/>
            <color indexed="81"/>
            <rFont val="Tahoma"/>
            <family val="2"/>
          </rPr>
          <t xml:space="preserve">
</t>
        </r>
      </text>
    </comment>
    <comment ref="C65" authorId="0" shapeId="0">
      <text>
        <r>
          <rPr>
            <sz val="8"/>
            <color indexed="81"/>
            <rFont val="Tahoma"/>
            <family val="2"/>
          </rPr>
          <t>tras preguntar el moderador acerca de a que se refería en su intervención anterior. Minuto 19.05'</t>
        </r>
        <r>
          <rPr>
            <sz val="9"/>
            <color indexed="81"/>
            <rFont val="Tahoma"/>
            <family val="2"/>
          </rPr>
          <t xml:space="preserve">
</t>
        </r>
      </text>
    </comment>
    <comment ref="C130" authorId="0" shapeId="0">
      <text>
        <r>
          <rPr>
            <sz val="8"/>
            <color indexed="81"/>
            <rFont val="Tahoma"/>
            <family val="2"/>
          </rPr>
          <t>tras preguntar el moderador si tras la crisis esto puede cambiar. Minuto 29.15'</t>
        </r>
        <r>
          <rPr>
            <sz val="9"/>
            <color indexed="81"/>
            <rFont val="Tahoma"/>
            <family val="2"/>
          </rPr>
          <t xml:space="preserve">
</t>
        </r>
      </text>
    </comment>
    <comment ref="D174" authorId="0" shapeId="0">
      <text>
        <r>
          <rPr>
            <sz val="8"/>
            <color indexed="81"/>
            <rFont val="Tahoma"/>
            <family val="2"/>
          </rPr>
          <t>tras preguntar el moderador sobre efectos de la ganadería sobre otros aspectos, por ejemplo la fauna. Minuto 37.44'</t>
        </r>
      </text>
    </comment>
    <comment ref="D182" authorId="0" shapeId="0">
      <text>
        <r>
          <rPr>
            <sz val="9"/>
            <color indexed="81"/>
            <rFont val="Tahoma"/>
            <family val="2"/>
          </rPr>
          <t xml:space="preserve">tras preguntar el moderador por lo que buscan cuando salen al campo, al parque. Minuto 39.43' </t>
        </r>
      </text>
    </comment>
    <comment ref="D183" authorId="0" shapeId="0">
      <text>
        <r>
          <rPr>
            <sz val="9"/>
            <color indexed="81"/>
            <rFont val="Tahoma"/>
            <family val="2"/>
          </rPr>
          <t>trabaja en mantenimiento de parque Guara</t>
        </r>
      </text>
    </comment>
    <comment ref="E191" authorId="0" shapeId="0">
      <text>
        <r>
          <rPr>
            <sz val="9"/>
            <color indexed="81"/>
            <rFont val="Tahoma"/>
            <family val="2"/>
          </rPr>
          <t>broma</t>
        </r>
      </text>
    </comment>
    <comment ref="D194" authorId="0" shapeId="0">
      <text>
        <r>
          <rPr>
            <sz val="9"/>
            <color indexed="81"/>
            <rFont val="Tahoma"/>
            <family val="2"/>
          </rPr>
          <t>tras preguntar Isabel que le molesta de los vallados. Minuto 43.15'</t>
        </r>
      </text>
    </comment>
    <comment ref="B208" authorId="0" shapeId="0">
      <text>
        <r>
          <rPr>
            <b/>
            <sz val="9"/>
            <color indexed="81"/>
            <rFont val="Tahoma"/>
            <family val="2"/>
          </rPr>
          <t>Alberto Bernues:</t>
        </r>
        <r>
          <rPr>
            <sz val="9"/>
            <color indexed="81"/>
            <rFont val="Tahoma"/>
            <family val="2"/>
          </rPr>
          <t xml:space="preserve">
tras preguntar el moderador por los productos que encuentran allí. Minuto 47.50'</t>
        </r>
      </text>
    </comment>
    <comment ref="D222" authorId="0" shapeId="0">
      <text>
        <r>
          <rPr>
            <sz val="9"/>
            <color indexed="81"/>
            <rFont val="Tahoma"/>
            <family val="2"/>
          </rPr>
          <t xml:space="preserve">tras preguntar el moderador por productos concretos. Video 2 minuto 00.00'
</t>
        </r>
      </text>
    </comment>
    <comment ref="G242" authorId="0" shapeId="0">
      <text>
        <r>
          <rPr>
            <b/>
            <sz val="9"/>
            <color indexed="81"/>
            <rFont val="Tahoma"/>
            <family val="2"/>
          </rPr>
          <t>Alberto Bernues:</t>
        </r>
        <r>
          <rPr>
            <sz val="9"/>
            <color indexed="81"/>
            <rFont val="Tahoma"/>
            <family val="2"/>
          </rPr>
          <t xml:space="preserve">
tras preguntar el moderador sobre la confianza que da la etiqueta. Minuto 04.43'</t>
        </r>
      </text>
    </comment>
    <comment ref="E299" authorId="0" shapeId="0">
      <text>
        <r>
          <rPr>
            <sz val="9"/>
            <color indexed="81"/>
            <rFont val="Tahoma"/>
            <family val="2"/>
          </rPr>
          <t>Tras preguntar el moderador sobre diferencias en los pagos según localización. Minuto 
14.30'</t>
        </r>
      </text>
    </comment>
    <comment ref="H312" authorId="0" shapeId="0">
      <text>
        <r>
          <rPr>
            <sz val="9"/>
            <color indexed="81"/>
            <rFont val="Tahoma"/>
            <family val="2"/>
          </rPr>
          <t xml:space="preserve">Tras preguntar Isabel si estarían de acuerdo en ayudas solo por limpiar el monte. </t>
        </r>
      </text>
    </comment>
    <comment ref="A324" authorId="0" shapeId="0">
      <text>
        <r>
          <rPr>
            <sz val="9"/>
            <color indexed="81"/>
            <rFont val="Tahoma"/>
            <family val="2"/>
          </rPr>
          <t>Tras preguntar el moderador sobre quien debe pagar las cosas, poniendo como ejemplo las setas, se inicia un debate sobre quien paga para recoger setas, como se controla, cupos, temas de pesca…</t>
        </r>
      </text>
    </comment>
    <comment ref="D325" authorId="0" shapeId="0">
      <text>
        <r>
          <rPr>
            <sz val="9"/>
            <color indexed="81"/>
            <rFont val="Tahoma"/>
            <family val="2"/>
          </rPr>
          <t xml:space="preserve">Tras preguntar el moderador portemas de educación a los consumidores/ ciudadanos. Minuto 26.15'
</t>
        </r>
      </text>
    </comment>
  </commentList>
</comments>
</file>

<file path=xl/sharedStrings.xml><?xml version="1.0" encoding="utf-8"?>
<sst xmlns="http://schemas.openxmlformats.org/spreadsheetml/2006/main" count="1718" uniqueCount="1477">
  <si>
    <t>P1</t>
  </si>
  <si>
    <t>P2</t>
  </si>
  <si>
    <t>P3</t>
  </si>
  <si>
    <t>P4</t>
  </si>
  <si>
    <t>P5</t>
  </si>
  <si>
    <t>FG1. Ainsa 09.09.2012</t>
  </si>
  <si>
    <t>P6</t>
  </si>
  <si>
    <t>personas</t>
  </si>
  <si>
    <t>paisaje</t>
  </si>
  <si>
    <t>no comprar nada</t>
  </si>
  <si>
    <t>depuración del aire</t>
  </si>
  <si>
    <t>aporte de bienes a la sociedad</t>
  </si>
  <si>
    <t>aprovechar las recursos</t>
  </si>
  <si>
    <t>mantenimento global</t>
  </si>
  <si>
    <t>obtener nosotros del medio ambiente</t>
  </si>
  <si>
    <t>más lo que le podemos aportar</t>
  </si>
  <si>
    <t>aporte de abonado</t>
  </si>
  <si>
    <t>aire puro</t>
  </si>
  <si>
    <t>aguas depuradas</t>
  </si>
  <si>
    <t>cerrar el circulo</t>
  </si>
  <si>
    <t>cosas positivas y negativas</t>
  </si>
  <si>
    <t>limpieza de monte/incendios</t>
  </si>
  <si>
    <t>alimento para otros (moscas): cadenas</t>
  </si>
  <si>
    <t>lo contrario, quejas de los turistas (quitar las esquilas por la noche)</t>
  </si>
  <si>
    <t>consumo de productos, la gente esta desinformada</t>
  </si>
  <si>
    <t>desinformación de lo que comemos y del territorio</t>
  </si>
  <si>
    <t>todo el mundo conoce el oso, pero otras especies pequeñas desaparecen</t>
  </si>
  <si>
    <t>el paisaje con ganado gusta más, pero la gente no sabe porqué</t>
  </si>
  <si>
    <t>buitre, si come lo de siempre no perjudica</t>
  </si>
  <si>
    <t>el jabalí es muy abundante y perjudica seriamente</t>
  </si>
  <si>
    <t>jabalí es muy perjudicial y perjudica a otra fauna</t>
  </si>
  <si>
    <t>en años malos como este bajará la población</t>
  </si>
  <si>
    <t>el jabalí no tiene otro predador que el hombre, afortunadamente</t>
  </si>
  <si>
    <t>codornices tampoco ha habido este año</t>
  </si>
  <si>
    <t>el jabalí se refugia en los parques donde no se puden cazar</t>
  </si>
  <si>
    <t>han tenido problemas con buitre pero menos graves</t>
  </si>
  <si>
    <t>cuando cortas la hierba hay muchos milanos que comen los langostos</t>
  </si>
  <si>
    <t>se disfruta mucho viendo los milanos cuando estás cortando hierba</t>
  </si>
  <si>
    <t>y culebras y demás</t>
  </si>
  <si>
    <t>todas las especies que no te quitan comida o te quitan poco bien, sino o ellos o nosotros</t>
  </si>
  <si>
    <t>lleva 5-6 años sin echar abono,  8 o 9 años sin echar herbicidas ni insecticidas</t>
  </si>
  <si>
    <t>el jabalí tiene comida todo el año por la diversidad de cultivos en la ribera y la presencia de agua</t>
  </si>
  <si>
    <t>hay quebrantahuesos</t>
  </si>
  <si>
    <t>y alimoche, se beneficia</t>
  </si>
  <si>
    <t>ha contado más de 40 especies diferentes de insectos en la lona de la segadora: orugas, escarabajos, pulgones, etc</t>
  </si>
  <si>
    <t>incendios no hay: hace 15 años el de Añisclo y hace unos 30 en Guara</t>
  </si>
  <si>
    <t>y tienes que ofrecer monte limpio en lugar de dar agro-ambientales</t>
  </si>
  <si>
    <t>ellos perciben agro-ambientales pero no lo reinvierten en el sistema</t>
  </si>
  <si>
    <t>el da tacos y urea con melaza para complementar, y el monte desde que están sus vacas está limpio</t>
  </si>
  <si>
    <t>con Q2</t>
  </si>
  <si>
    <t>los ganderos se benefician directamente de los pastos</t>
  </si>
  <si>
    <t>deben pagar en euros por cabeca, por ha…</t>
  </si>
  <si>
    <t>no deben pagar por llevar los animales al monte</t>
  </si>
  <si>
    <t>además la administración debe hacer estudios y ver cuando ganado debe entrar</t>
  </si>
  <si>
    <t>y hacer vallados grandes</t>
  </si>
  <si>
    <t>pero Gistain es muy duro y deben aplicar otras formulas (ej. compensación subir foraje en invierno)</t>
  </si>
  <si>
    <t>pero tienen que tener mayor numero de vacas</t>
  </si>
  <si>
    <t>en Gistaín hay gente de antes y les parece que les va a faltar</t>
  </si>
  <si>
    <t>tienen un concepto equivocado, tienes campos decantados (pendiente) y es dificil de hacer hierba, pero en invierno a comprarla</t>
  </si>
  <si>
    <t>eso es lo que yo he anotado</t>
  </si>
  <si>
    <t>no voy al monte, pero toda la alimentación es propia, no compro nada exterior</t>
  </si>
  <si>
    <t>pero también soy feliz en la playa y no puedo ir todos los días</t>
  </si>
  <si>
    <t xml:space="preserve">Q2. ¿Cómo crees que afecta la ganadería al ecosistema  y a la inversa?
</t>
  </si>
  <si>
    <t>Q3. ¿En qué crees que te afecta a ti personalmente la relación entre la  actividad ganadera y el ecosistema?</t>
  </si>
  <si>
    <t>Q4. ¿En qué zona crees que se puede apreciar el efecto de la actividad ganadera sobre el ecosistema?</t>
  </si>
  <si>
    <t>Q5. ¿Crees que se deben compensar económicamente los servicios de los ecosistemas? ¿Quien? ¿En que forma?</t>
  </si>
  <si>
    <t>Otros temas</t>
  </si>
  <si>
    <t>en necesario carga brutal en montes abandonados para limpiar</t>
  </si>
  <si>
    <t>Q1. 1. ¿Conocéis el término servicios de los ecosistemas? (que os sugiere, ejemplos)</t>
  </si>
  <si>
    <t>deben obligar a cumplir, o mejor no pagar y que haga la labor de limpieza la administración</t>
  </si>
  <si>
    <t>es muy duro allí, tengo poca tierra y dependo mucho del monte, pero son montes medios (más favorable)</t>
  </si>
  <si>
    <t>deben indemnizarlos de otra manera (compensaciones adicionales)</t>
  </si>
  <si>
    <t>P7</t>
  </si>
  <si>
    <t>recursos que ofrecen los ecosistemas</t>
  </si>
  <si>
    <t>tienen utilidad económica para la población</t>
  </si>
  <si>
    <t>sistema sostenible, equilibrado, para subsistir todo</t>
  </si>
  <si>
    <t>medio ambiente, planeta, seres humanos</t>
  </si>
  <si>
    <t>interacción hombre equilibrio ecosistema</t>
  </si>
  <si>
    <t xml:space="preserve">puede crear ruptura con flora, fauna, medio ambiente </t>
  </si>
  <si>
    <t>explotación económica de los recursos, por ejemplo los ganaderos</t>
  </si>
  <si>
    <t>para resestablecer el equilibrio hay que compensar económicamente</t>
  </si>
  <si>
    <t>no ha puesto nada</t>
  </si>
  <si>
    <t>impacto medioambiental en positivo</t>
  </si>
  <si>
    <t>recurso que ofrece al hombre, un servicio</t>
  </si>
  <si>
    <t>equilibrio y beneficios mutuos</t>
  </si>
  <si>
    <t>la naturaleza a la ganadería ofrece espacio donde habitar y alimento</t>
  </si>
  <si>
    <t>la ganadería a la naturaleza ofrece control de vegetación, control de incendios</t>
  </si>
  <si>
    <t>fijación de población en el medio rural</t>
  </si>
  <si>
    <t>distinción entre explotaciones extensivas e intensivas</t>
  </si>
  <si>
    <t>intensivas parecen más controladas pero tienen problemas de residuos (cerdos en Lérida)</t>
  </si>
  <si>
    <t>buen equilibrio</t>
  </si>
  <si>
    <t>ganadería modifica ciertos aspectos de la dinámica propia del ecosistema</t>
  </si>
  <si>
    <t>el ecosistema condiciona la ganadería, que sea viable o no, en que manera</t>
  </si>
  <si>
    <t>corto o medio plazo, unas especies u otras</t>
  </si>
  <si>
    <t>depende un poco de los objetivos del ganadero y del sistema</t>
  </si>
  <si>
    <t>equilibrio entre mi consumo y lo que te rodea</t>
  </si>
  <si>
    <t>poder aplicar ciertos principios ecológicos, que no siempre puedes</t>
  </si>
  <si>
    <t>principios ecológicos o sociales (ej. trabajo infantil)</t>
  </si>
  <si>
    <t>oferta de productos producidos de cierta manera es muy importante</t>
  </si>
  <si>
    <t xml:space="preserve">tema de calidad, aunque no está segura si son de más calidad por estar relacionados con el medio ambiente </t>
  </si>
  <si>
    <t>no le gustaría encontrar cientos de granjas, camiones con leche, pienso, eso no</t>
  </si>
  <si>
    <t>cuando va al Pirineo le encantan los prados y encontrarse vacas, muy bonito</t>
  </si>
  <si>
    <t>pero eso,  el equilibrio con la flora y fauna autóctona de allí</t>
  </si>
  <si>
    <t>en el norte de León, soledad, silencio, olores, sonidos que no se oyen en otros sitios, experiencia casi religiosa</t>
  </si>
  <si>
    <t>ver vacas, caballos (la ganadería ha cambiado), ahora hay muchas menos vacas, se concentran en pocos pueblos</t>
  </si>
  <si>
    <t>las vacas huelen bien</t>
  </si>
  <si>
    <t>ejemplo de la dehesa en el sur, paisaje espectacular</t>
  </si>
  <si>
    <t>en sitios aislados no es problema, es problema es donde se masifica</t>
  </si>
  <si>
    <t>si te paseas por Lérida, granja tras granja tras granja</t>
  </si>
  <si>
    <t>ver vaquitas, ovejitas y flores es lo ideal</t>
  </si>
  <si>
    <t>no pueden meter más vacas de las que admite el terreno</t>
  </si>
  <si>
    <t>la ganadería extensiva se autoregula un poco</t>
  </si>
  <si>
    <t>problema de purines, concentras más los problemas</t>
  </si>
  <si>
    <t>tranquilidad, cambio de ambiente</t>
  </si>
  <si>
    <t>vacas, cabras aprovechando los recursos, flores, las rapaces</t>
  </si>
  <si>
    <t>poder pasear, monte abierto para poder pasear</t>
  </si>
  <si>
    <t>100% natural (pero depende de lo que se entienda 100% natural, dice más tarde)</t>
  </si>
  <si>
    <t>no muy de acuerdo</t>
  </si>
  <si>
    <t>no muy de acuerdo, ejemplo caminos</t>
  </si>
  <si>
    <t>le gusta más la presencia del ecosistema</t>
  </si>
  <si>
    <t>sino te vas a zonas rurales que ya no son tan virgenes</t>
  </si>
  <si>
    <t>viviendo en una ciudad, le gusta ver vegetación, agua, animales silvestres</t>
  </si>
  <si>
    <t>trabaja 1 vez a la semana con animales domésticos, busca otros animales</t>
  </si>
  <si>
    <t>la gente piensa que el Pirineo ha sido así toda la vida</t>
  </si>
  <si>
    <t>la gente no se plantea que las praderas no siempre son naturales</t>
  </si>
  <si>
    <t>además están abandonadas, antes en Panticosa había miles de vacas en el puerto</t>
  </si>
  <si>
    <t>los prados se pierden, las vacas van regenerando el pasto</t>
  </si>
  <si>
    <t>y las terrazas, son bonitas, pero la gente desconoce, antes había patatas... se van creando una imagen de paisaje</t>
  </si>
  <si>
    <t>y los paisajes agrícolas, ej. Los olivos en Jaen, se te queda la boca abierta</t>
  </si>
  <si>
    <t>le gusta ver interacción con el mundo, que haya un abuelo con el huerto, que haya gente, perros, vacas…</t>
  </si>
  <si>
    <t>las vacas las incluyes dentro de lo que es medio ambiente</t>
  </si>
  <si>
    <t>las personas deben tener un medio de vida</t>
  </si>
  <si>
    <t>el Pirineo no es un ecosistema 100% salvaje</t>
  </si>
  <si>
    <t>en zonas rurales la gente vive de la agricultura y ganadería, es normal encontrar animales</t>
  </si>
  <si>
    <t>en el Pirineo en todos los pueblos hay un ganadero</t>
  </si>
  <si>
    <t>cuando sale quiere evitar todo eso, no quiere hacer turismo rural</t>
  </si>
  <si>
    <t>no va a interaccionar con lo pueblos, a no ser que sea mundo rural, gastronomía, pero entonces buscas otra cosa</t>
  </si>
  <si>
    <t>se quiere evadir, no encontrar a nadie (ej. coches en un camino pecuario)</t>
  </si>
  <si>
    <t>la gente de ciudad quiere evadirse, pero luego todo esta lleno de gente</t>
  </si>
  <si>
    <t>no es verdad, si te sales un poco del camino no ves a nadie</t>
  </si>
  <si>
    <t>el deporte de aventura, andadas, pero el paisaje no le atrae especialmente</t>
  </si>
  <si>
    <t>no le atrae especialmente, no lo ha visitado, pero desconoce</t>
  </si>
  <si>
    <t>depende de la ruta, hay rutas de senderismo con formaciones rocosas…</t>
  </si>
  <si>
    <t>pero no es como Pirineo, con vegetación cerrada, picos altos</t>
  </si>
  <si>
    <t>paisaje mucho más modulado</t>
  </si>
  <si>
    <t>es más de pueblo, le parece una zona preciosa</t>
  </si>
  <si>
    <t>almendros, olivos, el Somontano es muy peculiar</t>
  </si>
  <si>
    <t>Moncayo, Varderobres, Beceite</t>
  </si>
  <si>
    <t>Matarraña</t>
  </si>
  <si>
    <t>El desierto de los Monegros tiene un atractivo brutal</t>
  </si>
  <si>
    <t>Las Bardenas</t>
  </si>
  <si>
    <t>le atrae mucho el paisaje, zonas labradas</t>
  </si>
  <si>
    <t xml:space="preserve">independientemente de si son provocados o no, </t>
  </si>
  <si>
    <t>el tema de los incendios es muy siniestro, la gente no le da la importancia que tiene</t>
  </si>
  <si>
    <t>arrasan ha y ha y corren como la pólvora, depende de como tienes el monte</t>
  </si>
  <si>
    <t>debe haber formas de controlarlo, una ventaja, controlar el paisaje</t>
  </si>
  <si>
    <t>genera riqueza</t>
  </si>
  <si>
    <t>la provincia donde menos incendios hay es Soria, porque los mantienen, son comunales</t>
  </si>
  <si>
    <t xml:space="preserve"> acción del hombre sobre el ecosistema, sino se pierde</t>
  </si>
  <si>
    <t>hay ganadería también</t>
  </si>
  <si>
    <t>en Galicia, bosques de eucaliptos pequeños, concentrados, como no va a prender?</t>
  </si>
  <si>
    <t>en Cinco Villas la vegetación baja a crecido mucho</t>
  </si>
  <si>
    <t>no se pastorea y hay zonas donde no se puede entrar, por maleza</t>
  </si>
  <si>
    <t>se ve verde, ha mejorado el aspecto, pero…</t>
  </si>
  <si>
    <t>en la zona donde voy nunca ha habido, pero ahora… son provocados</t>
  </si>
  <si>
    <t>son ecosistemas únicos que tardarán cientos de años en regenerar</t>
  </si>
  <si>
    <t>diversidad de ecosistemas</t>
  </si>
  <si>
    <t>variedad de especies</t>
  </si>
  <si>
    <t>que convivan todas las especies</t>
  </si>
  <si>
    <t>sarrios</t>
  </si>
  <si>
    <t>buitres</t>
  </si>
  <si>
    <t>las aguilas, carroñeras, las rapaces</t>
  </si>
  <si>
    <t>le gusta verlas volar, eso no lo ha vivido en la zona de donde es</t>
  </si>
  <si>
    <t>setas de todos los colores, flores</t>
  </si>
  <si>
    <t>la ganadería afecta positivamente a unas especies y negativamente a otras</t>
  </si>
  <si>
    <t>la ganadería es un factor en detrimento de otras especies, pero puede hacer que aparezcan otras</t>
  </si>
  <si>
    <t>en principio no debe ser malo, dentro de un equilibrio</t>
  </si>
  <si>
    <t>problema de competencia, el lobo, el oso, especies que se rapiñan al ganado</t>
  </si>
  <si>
    <t>si metes una especie desplazas a otra</t>
  </si>
  <si>
    <t>es complicado cuando hay interés económcico</t>
  </si>
  <si>
    <t>tienes que asumir como riesto de esa actividad</t>
  </si>
  <si>
    <t>cuando hay una actividad económica, hay perdida de especies de flora o desplazamiento de fauna salvaje que tienes que prever</t>
  </si>
  <si>
    <t>el ganado no siempre es negativo, depende del uso, y no abuso</t>
  </si>
  <si>
    <t>modificarse se va a modificar</t>
  </si>
  <si>
    <t>llevan años quemando para pasto, depende</t>
  </si>
  <si>
    <t>la ganadería y la agricultura en cierta manera hace aumentar la biodiversidad</t>
  </si>
  <si>
    <t>en Monegros la agricultura está aumentando la biodiversidad claramente</t>
  </si>
  <si>
    <t>muchas especies de aves subsisten por la agricultura, es la mano del hombre que mantiene la variabilidad</t>
  </si>
  <si>
    <t>pero en ecosistemas muy ricos en biodiversidad, meter ganado en el pasto baja la biodiversidad vegetal, insectos asociados y de todo el sistema</t>
  </si>
  <si>
    <t>en otros mejor que se alejen y preservarlos</t>
  </si>
  <si>
    <t>hay especies que se favorecen, ej. cernicalo primilla se alimenta de restos de cosecha</t>
  </si>
  <si>
    <t>aves pequeñas que se alimentan de grano, sino hubieran emigrado</t>
  </si>
  <si>
    <t>están por los sistemas agrícolas, más que ganaderos</t>
  </si>
  <si>
    <t>la recogida de cadaveres no beneficia las caroñeras</t>
  </si>
  <si>
    <t>el oso… si tienen acceso a reses, a ese tipo de animales, no van a ir al medio</t>
  </si>
  <si>
    <t>ocelote en Brasil, perro salvaje</t>
  </si>
  <si>
    <t>hay bastante conflicto entre ganaderos y especies predadoras</t>
  </si>
  <si>
    <t>a veces se les echa la culpa aunque no la tengan</t>
  </si>
  <si>
    <t>porque se rompe el ecosistema, si hubiera un equilibrio, es la base de todo esto</t>
  </si>
  <si>
    <t>atacan porque no tiene depredadores, se le acaba la comida, si hay ganado atacará</t>
  </si>
  <si>
    <t>plan de ayuda a los buitres, comederos por todos sitios, había una invasión, entonces se rompe el ecosistema</t>
  </si>
  <si>
    <t>mantener el equilibrio, si desaparece un bicho es porque no tiene alimento, todo es un ciclo cerrado</t>
  </si>
  <si>
    <t>lleva yendo más de 40 años, ahora han hecho la zona reserva de la biosfera</t>
  </si>
  <si>
    <t>hermano anillador es está encantado</t>
  </si>
  <si>
    <t>se ve de todo, rapaces, ginetas y mil cosas, han aumentado</t>
  </si>
  <si>
    <t>el oso de ha acercado</t>
  </si>
  <si>
    <t>insectos, culebras, vívoras y de todo</t>
  </si>
  <si>
    <t>dice que tuvieron que hacer un animalario con insectos con su hijo, recorrieron el Pirineo y obtuvieron muy poco</t>
  </si>
  <si>
    <t>mariposas y otros insectos han desaparecido</t>
  </si>
  <si>
    <t>lo estás viendo constantemente, es que es un sitio muy apartado</t>
  </si>
  <si>
    <t>mariposas hay menos</t>
  </si>
  <si>
    <t>hay ganadería intensiva, dan ayudas pero es una especie de trampa, la gente suelta unas pocas vacas</t>
  </si>
  <si>
    <t>hay mucho pasto, pero no se ocupan, se quedan con la ayuda</t>
  </si>
  <si>
    <t>hay menos vacas y hay caballos y burros</t>
  </si>
  <si>
    <t>el tema de las subvenciones es peligroso</t>
  </si>
  <si>
    <t>la PAC ha hecho cosas buenas pero también ha patinado</t>
  </si>
  <si>
    <t>ha habido mucho fraude, hay que darle la vuelta</t>
  </si>
  <si>
    <t xml:space="preserve">no se puede pagar sin haber un seguimiento, </t>
  </si>
  <si>
    <t>el tema de las vacas funcionarias, que quede bonito…</t>
  </si>
  <si>
    <t>hay que dar herramientas que les favorezcan, por ej. el acceso al mercado</t>
  </si>
  <si>
    <t>la educación en el medio</t>
  </si>
  <si>
    <t>el seguimiento…</t>
  </si>
  <si>
    <t>igual en algunas zonas está bien, pero debe hacerse de otra manera</t>
  </si>
  <si>
    <t>igual no hay que hacer trigo o arroz en que según que zonas</t>
  </si>
  <si>
    <t>a base de subvención y tocoto, en muchas casos la PAC ha demostrado que no funciona</t>
  </si>
  <si>
    <t>estudiar un poco según el medio para que sea rentable</t>
  </si>
  <si>
    <t>educación y un poco de amor al medio</t>
  </si>
  <si>
    <t>educación y formación de la población consumidora de esos productos</t>
  </si>
  <si>
    <t>que por producir de una manera y no de otra le revierta por su actividad en si</t>
  </si>
  <si>
    <t>porque su producto se vende mejor</t>
  </si>
  <si>
    <t>pero ya se paga más, si te dicen que es determinado sitio lo pagas a precio de oro</t>
  </si>
  <si>
    <t>o si es ecológica…</t>
  </si>
  <si>
    <t>a veces no es así</t>
  </si>
  <si>
    <t>pagar ese extra tiene ir ligado a una calidad de producto que tu percibas</t>
  </si>
  <si>
    <t>y que el consumidor perciba que ese extra va destinado a eso</t>
  </si>
  <si>
    <t>te cobran más, pero no tienes la seguridad de que eso repercuta en el ecosistema</t>
  </si>
  <si>
    <t>la gente no es consciente de esto, tu estas ayudando pensando que haces algo y luego</t>
  </si>
  <si>
    <t>piensas que va destinado a un tipo de agricultura y ganadería y luego no va destinado a eso</t>
  </si>
  <si>
    <t>si es por subvenciones, se mueve a nivel político la toma de decisiones</t>
  </si>
  <si>
    <t>pero como consumidor no ayudas, a no ser que compres en la misma casa del ganadero, como antes</t>
  </si>
  <si>
    <t>miel, o pequeñas producciones, que sabes que tu dinero revierte a esas familias</t>
  </si>
  <si>
    <t>el consumidor consciente duda si el dinero va a lo que tu piensas</t>
  </si>
  <si>
    <t>no es lógico que se ponga un campo de girasol y no se recoja siquiera</t>
  </si>
  <si>
    <t>ha pasado estos años atrás, son cosas que no tiene ningun sentido</t>
  </si>
  <si>
    <t>la ayuda tiene que revertir en la explotación ganadera o agrícola</t>
  </si>
  <si>
    <t>tiene sentido dar ayudas a mantener un arbol, igual que un edificio de interés</t>
  </si>
  <si>
    <t xml:space="preserve">pero contralado, que haga vivir bien a la gente </t>
  </si>
  <si>
    <t>la subvención tiene el peligro de que se ha dado el dinero sin ningún control</t>
  </si>
  <si>
    <t>que sirva para algo, para que la gente pueda vivir o disfrutemos de cosas los demás</t>
  </si>
  <si>
    <t>es que reciben ayudas hasta personas con otros trabajos</t>
  </si>
  <si>
    <t>es tener unas vacas por la ayuda, sin importarles nada</t>
  </si>
  <si>
    <t>los criterios por los que se dan las subvenciones tienen que cambiar</t>
  </si>
  <si>
    <t>falta de educación o de información que sufrimos todos</t>
  </si>
  <si>
    <t>a veces miras los sellitos y algunos te suenan pero otros no</t>
  </si>
  <si>
    <t>ahora se da más importancia a la información que ofrece el producto, pero jamás se ha dado</t>
  </si>
  <si>
    <t>tienen que dar información, luego a la gente le importa o no, o importan diferentes cosas</t>
  </si>
  <si>
    <t>falta de credibilidad, se dan por ser amigo de…</t>
  </si>
  <si>
    <t>tiene la impresión de que todo tiene que ser más serio</t>
  </si>
  <si>
    <t>pero el consumidor busca lo barato</t>
  </si>
  <si>
    <t>nosotros estamos más metido en temas de calidad, pero la gente en el supermercado</t>
  </si>
  <si>
    <t>ej. marca blanca del mercadona, muy conocida y se piensa que es lo mejor</t>
  </si>
  <si>
    <t>depende del poder adquisitivo</t>
  </si>
  <si>
    <t>es el problema de las ayudas, sino me creo los criterios…</t>
  </si>
  <si>
    <t>o quizás actividades humanas que repercuten beneficiosamente en el ecosistema</t>
  </si>
  <si>
    <t>las extensivas buscan el equilibrio, es más dificil de encontrar</t>
  </si>
  <si>
    <t>le encanta, se acerca incluso a oler las boñigas</t>
  </si>
  <si>
    <t>puedes comprar quesos, colmenas, leche directamente, es una maravilla</t>
  </si>
  <si>
    <t>ese el problema en Europa, no puedes encontrar un sitio sin…</t>
  </si>
  <si>
    <t>paisajes, está un poco abandonado pero le gusta mucho</t>
  </si>
  <si>
    <t>muchos bichos en la misma zona puede dar problemas (se refiere a ganado), destrozar el hábitat</t>
  </si>
  <si>
    <t>depende de la alternativa a la ganadería, selva virgen u otra actividad?  (ej. campos de golf)</t>
  </si>
  <si>
    <t>en ecosistemas que valoramos muy poco, la actividad ganadera, agrícola y humana haría aumentar la biodiversidad</t>
  </si>
  <si>
    <t>ejemplo el desmán</t>
  </si>
  <si>
    <t>antes no se concebía la vida sin ganado, vacas, gallinas, patatas, lentejas, y funcionaba el trueque</t>
  </si>
  <si>
    <t>FG2. I+D Zaragoza 13.09.2012</t>
  </si>
  <si>
    <t>P8</t>
  </si>
  <si>
    <t>para mi de las más difíciles</t>
  </si>
  <si>
    <t>a mi muy poca cosa</t>
  </si>
  <si>
    <t>personas que veden, vigilan para que los ecosistemas funcionen bien</t>
  </si>
  <si>
    <t>pero no lo se</t>
  </si>
  <si>
    <t>no se que significa exactamente ese término</t>
  </si>
  <si>
    <t>para mi es un término nuevo</t>
  </si>
  <si>
    <t>grupo de expertos que cuidan del funcionamiento de un entorno natural</t>
  </si>
  <si>
    <t>en el que hay relación entre diferentes tipos de seres vivos</t>
  </si>
  <si>
    <t>conservación de la naturaleza</t>
  </si>
  <si>
    <t>benefificio económico</t>
  </si>
  <si>
    <t>beneficio para la población, uso del ecosistema</t>
  </si>
  <si>
    <t>termino nuevo para mi</t>
  </si>
  <si>
    <t>utilidad de los ecosistemas para las personas</t>
  </si>
  <si>
    <t>servicios y utilidad los ha considerado sinónimos</t>
  </si>
  <si>
    <t>le cuesta entender, son dos términos que podrían ir por separado</t>
  </si>
  <si>
    <t>servicio a favor del ecosistemas, no en contra</t>
  </si>
  <si>
    <t>para ser utilizado</t>
  </si>
  <si>
    <t>para mi concepto nuevo</t>
  </si>
  <si>
    <t>servicios para proteger los ecosistemas</t>
  </si>
  <si>
    <t>grupo de personas especializadas que hacen un estudio de un ecosistema concreto</t>
  </si>
  <si>
    <t>trabajan para conservarlo, y para tener una explotación, un rendimiento</t>
  </si>
  <si>
    <t xml:space="preserve"> vinculado al tema de conservación</t>
  </si>
  <si>
    <t>benefician el equilibrio de espacios naturales en todas sus dimensiones</t>
  </si>
  <si>
    <t>fauna, flora, acuíferos, actividades agrícolas</t>
  </si>
  <si>
    <t>equilibrio entre todo lo que coexiste en un territorio</t>
  </si>
  <si>
    <t>el caso del Pirineo, no hablo de explotación porque no me lo parece</t>
  </si>
  <si>
    <t>el ganado suelto adorna el paisaje</t>
  </si>
  <si>
    <t>da la impresión que quien lo explota respeta mucho al animal y el espacio</t>
  </si>
  <si>
    <t>en cambio, cerca de poblaciones donde hay una explotación muy exahustiva</t>
  </si>
  <si>
    <t>da una impresión muy agresiva para el propio animal</t>
  </si>
  <si>
    <t>uno un lugar de encuentro muy equilibrado, el otro muy denso y muy agresivo</t>
  </si>
  <si>
    <t>la actividad agricola acostumbra a ser beneficiosa con el medio ambiente</t>
  </si>
  <si>
    <t>ayuda a la conservación del paisaje</t>
  </si>
  <si>
    <t>cuidado de los bosques, de las redes de comunicación</t>
  </si>
  <si>
    <t>a veces es a la inversa, ganadería muy intensiva</t>
  </si>
  <si>
    <t>contaminación del subsuelo, de acuíferos</t>
  </si>
  <si>
    <t>el la montaña nosotros como turistas no sabemos lo que las explotaciones pueden contaminar</t>
  </si>
  <si>
    <t>pero disfrutamos mucho con el paisaje, los animales sueltos, con el ciudado de un paisaje más humanizado</t>
  </si>
  <si>
    <t>la ganadería extensiva está ligada al territorio, se complementan</t>
  </si>
  <si>
    <t>uno da de comer, el prado, las ovejas comen</t>
  </si>
  <si>
    <t>y devuelven a la naturaleza el excremento, es como una relación equilibrada</t>
  </si>
  <si>
    <t xml:space="preserve">la ganadería intensiva, grande, explotación enorme de animales </t>
  </si>
  <si>
    <t>producen en contra una cantidad de purines excesiva</t>
  </si>
  <si>
    <t>es inasumible para el territorio que están ocupando</t>
  </si>
  <si>
    <t>el pages no tiene suficiente territorio, necesita más</t>
  </si>
  <si>
    <t>en el Pirineo, cuando tienes las ovejitas en casa en invierno, es proporcionado</t>
  </si>
  <si>
    <t>hacen fiemo y lo escampan por lo campos y nunca ha sobrado, tenías que abonar más porque no había suficiente</t>
  </si>
  <si>
    <t>relación equilibrada</t>
  </si>
  <si>
    <t>entonces depende más del tamaño del animal?</t>
  </si>
  <si>
    <t>FG3. Esparreguera 23.09.2012</t>
  </si>
  <si>
    <t>la función primaria es económica, ganarse la vida</t>
  </si>
  <si>
    <t>la ganadería intensiva es indispensable para tener carne a precio razonable, sino es imposible (ej. carne de pollo)</t>
  </si>
  <si>
    <t>pero tiene otros aspectos que se han de controlar muy bien</t>
  </si>
  <si>
    <t>contaminación que produce la concentración grande , pero es un aspecto secundaria de la actividad principal (no que no sea importante)</t>
  </si>
  <si>
    <t>en la montaña no puede haber vacas para los turistas que van</t>
  </si>
  <si>
    <t>insiste que no dice que la parte ecológica no sea importante, pero es una actividad económica</t>
  </si>
  <si>
    <t>la pregunta le sugiere como resolver el tema de los purines de los cerdos, de las gallinas</t>
  </si>
  <si>
    <t>tiene que ser una actividad económica</t>
  </si>
  <si>
    <t>contaminación del agua, impacto ambiental</t>
  </si>
  <si>
    <t>y el tema de las vacas, están contaminando a base de bien en el mundo</t>
  </si>
  <si>
    <t>el aire no puede absorber tanto metano</t>
  </si>
  <si>
    <t>el consumo de materia prima para la ganadería</t>
  </si>
  <si>
    <t>consumo intensivo de cereal</t>
  </si>
  <si>
    <t>yo pensaba en excrementos y todo esto</t>
  </si>
  <si>
    <t>pero luego esta la otra parte del cereal para alimentar a las bestias</t>
  </si>
  <si>
    <t>tema de equilibrio y desequilibrio</t>
  </si>
  <si>
    <t>por un lado el equilibrio entre los animales y el espacio que ocupan, como están, la gestión de los residuos que generan</t>
  </si>
  <si>
    <t>duda que eso esté en equilibrio</t>
  </si>
  <si>
    <t>no sabe si es real que los animales en libertad están en equilibrio con el espacio que ocupan</t>
  </si>
  <si>
    <t>en forrages y cereales de toda la vida de ha utilizado pesticidas y otras cosas</t>
  </si>
  <si>
    <t>el cordero ecológico, los animales tienen enfermedades, no se cree que no se tenga que tratar</t>
  </si>
  <si>
    <t>hace una semana hubiera respondido a la pregunta que si desequilibra un montón y además no hay remedio</t>
  </si>
  <si>
    <t>luego enseñaron las granjas de cerdos, el pensaba que la ganadería intensiva desequilibra</t>
  </si>
  <si>
    <t>pero te queda la esperanza de que hay una necesidad forzosa de buscar soluciones a ese desequilibrio</t>
  </si>
  <si>
    <t>alguien está en el camino para buscar soluciones a ese desequilibrio que estamos provocando</t>
  </si>
  <si>
    <t>en ese documental, en ese territorio todo lo reutilizaban</t>
  </si>
  <si>
    <t>con el agua de los tomates regaban los campos, con las pieles hacían pienso para los animales</t>
  </si>
  <si>
    <t>las hojas se quedaban en el campo, con el concentrado de tomate hacían el 45% de la producción mundial</t>
  </si>
  <si>
    <t>pero vieron un documental y acabaron sin hambre, plantanciones de tomate en California inmensas, toneladas de tomates</t>
  </si>
  <si>
    <t>está muy controlado</t>
  </si>
  <si>
    <t>y a nivel de la sanidad de los animales?</t>
  </si>
  <si>
    <t xml:space="preserve">pero el nivel de los controles se puede bajar dependiendo... </t>
  </si>
  <si>
    <t>si, pero estás dispuesto a pagar más, tienes poder adquisitivo</t>
  </si>
  <si>
    <t>nos gusta comprar producto del territorio, aunque sea más caro</t>
  </si>
  <si>
    <t>hay zonas que están mucho más explotadas que otras, desequilibrio entre el 1er y 3er mundo</t>
  </si>
  <si>
    <t>estamos aprovechando unos territorios en que las medidas productivas no son igual de garantes que en otros territorios</t>
  </si>
  <si>
    <t>en estos otros territorios somos los que consumimos, ejemplo de unas naranjas de Sudafrica</t>
  </si>
  <si>
    <t>en casa intentan que sean mercados/ productos de proximidad</t>
  </si>
  <si>
    <t>no tiene ninguna referencia o criterio para saber como se ha producido, ejemplo de las "es"</t>
  </si>
  <si>
    <t>gran ignorancia respecto a la calidad de los productos</t>
  </si>
  <si>
    <t>y entonces se fija en el precio, a mayor precio teoricamente mejor calidad</t>
  </si>
  <si>
    <t>pero la proximidad no es garantía de calidad</t>
  </si>
  <si>
    <t>por tema de conservación por la distancia si, pero no tiene porque estar mejor tratado</t>
  </si>
  <si>
    <t>los supermercados exigen control, la trazabilidad, desde que nace el animal a la venta</t>
  </si>
  <si>
    <t>cada animal tiene una ficha, un control estricto, una garantía</t>
  </si>
  <si>
    <t>pero el usuario no conoce eso</t>
  </si>
  <si>
    <t>pero lo tenemos que pedir</t>
  </si>
  <si>
    <t>muchos supermercados ya lo ponen, por ejemplo carne de Girona</t>
  </si>
  <si>
    <t>te dicen el origen, pero no la manera en que se ha tratado</t>
  </si>
  <si>
    <t>por ejemplo, en vacuno dice nacido en Polonia, engorado en España</t>
  </si>
  <si>
    <t>a mi esto… donde está la garantía, en el nacimiento o en el engorde?</t>
  </si>
  <si>
    <t>cada animal tiene una guía sanitaria</t>
  </si>
  <si>
    <t>los payeses tiene un registro riguroso de cada vaca, con los problemas que han tenido</t>
  </si>
  <si>
    <t>ejemplo del animal de Polonia, tienen la misma legislación que aquí?</t>
  </si>
  <si>
    <t>aproximadamente sí, son de la UE</t>
  </si>
  <si>
    <t>si, pero pueden ser mas o menos estrictas</t>
  </si>
  <si>
    <t>pero depende del momento económico</t>
  </si>
  <si>
    <t>ejemplo de las vacunas en sanidad humana, la Generalitat ya no paga tantas (ahora dicen es recomendable, no obligatorio)</t>
  </si>
  <si>
    <t>o al revés, ejemplo de bajar el nivel de colesterol para que una parte importante de la población consuma medicamentos</t>
  </si>
  <si>
    <t>de pequeños no consumían tanta carne, era más cara</t>
  </si>
  <si>
    <t>se ha abaratado muchísimo (pollo, conejo, cerdo)</t>
  </si>
  <si>
    <t>en edad madura apetece mucho menos la carne, más verduras</t>
  </si>
  <si>
    <t>ahora me empieza a esquear las carnicerías</t>
  </si>
  <si>
    <t>abaratar la producción ganadera para que coma todo el mundo, no para comer más nosotros (no sabemos ya como eliminarlo de nuestro cuerpo)</t>
  </si>
  <si>
    <t>en el primer mundo (no en el 3er mundo) comemos más carne, hasta que punto es beneficioso?</t>
  </si>
  <si>
    <t>la limpieza de los bosques de manera natural</t>
  </si>
  <si>
    <t>comer las semillas y volverlas al territorio</t>
  </si>
  <si>
    <t>tema educativo, contacto del hombre con el animal</t>
  </si>
  <si>
    <t>encontrar animales en el campo, monte, bosque, es un contacto primarios con otros mamíferos que ayuda a conocernos</t>
  </si>
  <si>
    <t>a los niños les atrae mucho, y a todos, no hay ningún niño que no se emocione delante de una oveja, cerdo, cabra</t>
  </si>
  <si>
    <t>en grandes urbes en ciudades desconocen, los niños tienen que ir de colonias para ver si primer cerdo</t>
  </si>
  <si>
    <t>lo han visto en TV, en dibujos animados, pero no en directo, y se emocionan mucho cuando lo ven por primera vez</t>
  </si>
  <si>
    <t>en Suiza muchas ciudades grandes tenían un rebaño de ovejas para limpiar los jardines de la ciudad</t>
  </si>
  <si>
    <t>una explotación equilibrada con el territorio, crea muchos más lugares de trabajo</t>
  </si>
  <si>
    <t>la ganadería intensiva está muy automatizada, en cambio una extensiva debe necesitar más personal</t>
  </si>
  <si>
    <t>en Boí, un pastor lleva muchos animales, a veces se juntan varios…</t>
  </si>
  <si>
    <t>la carne de los animales que pastan y no pastan es muy diferente, a nivel de calidad</t>
  </si>
  <si>
    <t>pero seguro que nos gusta más el de granja, el otro es más duro</t>
  </si>
  <si>
    <t>el tema de los antibióticos, ha oido que en vacas y quizás otros animales, les ponen demasiados antibióticos como prevención</t>
  </si>
  <si>
    <t>y los no eleminan tan facilmente y nos llegan a nosotros cuando comemos</t>
  </si>
  <si>
    <t>son amenazas que no sabes hasta que punto son ciertas, pero que te llegan</t>
  </si>
  <si>
    <t>la producción de lana, decayó mucho por las fibras sintéticas, poco uso</t>
  </si>
  <si>
    <t>cambio rotundo a nivel económico, ahora hay un retorno de la fibra natural, el valor de la lana</t>
  </si>
  <si>
    <t>una remontada para la industria textil</t>
  </si>
  <si>
    <t>Beneton tenía en Argentina una zona casi tan grande como España que antes tenía ovejas</t>
  </si>
  <si>
    <t>En Chubut, creo que eran 6 millones de cabezas, ahora no hay nada salvo caza</t>
  </si>
  <si>
    <t>Ocurrió por este tema de la lana.</t>
  </si>
  <si>
    <t>es curioso que a más información menos consumo de carne y tejidos artificiales</t>
  </si>
  <si>
    <t>parece que nosotros nos vamos equilibrando un poco, hacemos como una selección natural</t>
  </si>
  <si>
    <t>o no, Nike quiere usar fibras artificiales en todos lo equipos de los deportistas</t>
  </si>
  <si>
    <t>Lluis dice que las montañas serían igual de bonitas sin ganado</t>
  </si>
  <si>
    <t>las montañas igual si, pero los prados no, tienen una lectura diferente con vacas, caballos, un rebaño de ovejas</t>
  </si>
  <si>
    <t>en el Pirineo, o en una granja, oh, huele a vaca, que bien!</t>
  </si>
  <si>
    <t>se va  directa, es una recuerdo de la infancia</t>
  </si>
  <si>
    <t>y es un espacio que me encanta, me reconforta</t>
  </si>
  <si>
    <t>los prados son un elemento que identifica que ha habido o hay actividad ganadera</t>
  </si>
  <si>
    <t>la conservación de caminos y senderos, notas mucho cuando hay paso de ganado y cuando no</t>
  </si>
  <si>
    <t>caminos que va inundando la maleza porque se han dejado de utilizar</t>
  </si>
  <si>
    <t>el ganado lo relaciona con gente que vive de eso, de la actividad económica</t>
  </si>
  <si>
    <t>me encanta verlo, pienso en las cabañas, en una historia de cuando despedías a todo el ganado del pueblo, una cosa como de cría (infancia)</t>
  </si>
  <si>
    <t>siempre pienso en cuantas cabezas debe de haber, en casa mi padre y el abuelo contaban, tenemos tantas ovejas</t>
  </si>
  <si>
    <t>era como decir, se puede vivir del campo, tiendo a contabilizar las ovejas</t>
  </si>
  <si>
    <t>y también pienso en lo que hay detrás, cuando voy a Galicia pienso en la leche y en el queso</t>
  </si>
  <si>
    <t>y estoy en Aragón y siempre pienso en la carne de cordero</t>
  </si>
  <si>
    <t>me remite más al trabajo, a lo que se produce</t>
  </si>
  <si>
    <t>es cierto, nos encanta ver a la gente que vive y trabaja allí</t>
  </si>
  <si>
    <t>te aportan información, cultura, maneras de hacer que no tienen que ver con las habituales tuyas</t>
  </si>
  <si>
    <t>es una fuente de riqueza importante, la gente es una fuente de información y te gusta ir a veranear y no encontrarte con los mismos</t>
  </si>
  <si>
    <t>me emociono cuando vamos a Montserrat y vemos una cabra</t>
  </si>
  <si>
    <t>es lo mismo que ver una pecera con peces o sin peces</t>
  </si>
  <si>
    <t>una pecera sin peces es muy triste, o un pesebre con o sin figuras</t>
  </si>
  <si>
    <t>aporta el derecho a poder pensar en cosas distintas a las que pensamos normalmente</t>
  </si>
  <si>
    <t>los animales no van motorizados, no oyes ruido de motor, van a su aire</t>
  </si>
  <si>
    <t>un movimiento que no controlas pero que es impactante para nosotros</t>
  </si>
  <si>
    <t>las gallinas hay que cuidarlas por los rabosas</t>
  </si>
  <si>
    <t>un aspecto nostálgico o poético: la gente urbana está en contraposición con la gente rural</t>
  </si>
  <si>
    <t>se ha vaciado el campo, y a los urbanitas nos gusta recuperar la vida en el campo</t>
  </si>
  <si>
    <t>nos apacigua un poco el ritmo de los animales y de la vida en el campo</t>
  </si>
  <si>
    <t>cada vez hay menos ganado en la montaña</t>
  </si>
  <si>
    <t>a primera hora de la mañana veías marchar al pastor… era todo un espectáculo</t>
  </si>
  <si>
    <t>luego tenías que llevar la comida a los hombres que estaban con los caballos</t>
  </si>
  <si>
    <t>la vida del pueblo ha cambiado, hay un silencio absoluto</t>
  </si>
  <si>
    <t>si queda alguna vaca u oveja en el Pirineo es gracias a las subvenciones, sino no quedaría ninguna</t>
  </si>
  <si>
    <t>las rapaces</t>
  </si>
  <si>
    <t>los buitres, comen animales muertos…</t>
  </si>
  <si>
    <t>sino hay ganadería no hay…</t>
  </si>
  <si>
    <t>y han atacado animales vivos, porque no tiene que comer</t>
  </si>
  <si>
    <t>lo han prohibido por cuestiones de sanidad</t>
  </si>
  <si>
    <t>hablo de las ovejas que es lo que más conoce, la estructura familiar de los pueblos</t>
  </si>
  <si>
    <t>la ganadería en casa de un labrador, era la faena que hacía el abuelo, o el tión</t>
  </si>
  <si>
    <t>en el momento que queda poca gente jóven en los pueblos, y ahora dices ¿y quien es el pastor?</t>
  </si>
  <si>
    <t>era el oficio que se aprendía día a día en casa, ahora están las escuelas, la de Sort… ahora los jóvenes ya no viven con los abuelos</t>
  </si>
  <si>
    <t>nos meten goles por todas partes… huevos, jamón, gallinas con fiebre aviar, las vacas locas</t>
  </si>
  <si>
    <t>se consume poca carne de oveja, de cordero, de lechal, porque lleva mucho colesterol y por precio</t>
  </si>
  <si>
    <t>hay laboratorios o grupos de presión que hacen que un producto ahora se consuma más</t>
  </si>
  <si>
    <t>aquí el cordero era muy popular, en los países árabes lo que se come es básicamente cordero</t>
  </si>
  <si>
    <t>es que hemos hecho un cambio o es que los bichos tienen una alimentación que se ha sobrecargado en colesterol</t>
  </si>
  <si>
    <t>nosotros desconocemos y esta información que te llega hace que tu consumo baje, ya sea por precio o por la información sobre la salud</t>
  </si>
  <si>
    <t>con otras carnes no pasa, con la carne de cordero te llevas muchas sorpresas</t>
  </si>
  <si>
    <t>en otras carnes no dudas tanto</t>
  </si>
  <si>
    <t>en la de cerdo, a veces la metes en la plancha y echo un tufo…</t>
  </si>
  <si>
    <t>a mi me gusta cuando llego un paisaje humanizado</t>
  </si>
  <si>
    <t>cuando camino me gusta el bosque, la montaña, donde no hay presencia humana</t>
  </si>
  <si>
    <t>paisaje variado, bosque, prados</t>
  </si>
  <si>
    <t>que haya de todo, variado, la alta montaña también</t>
  </si>
  <si>
    <t>el bosque en la distancia, en la montaña</t>
  </si>
  <si>
    <t>cuando bajas al valle, la humanización del paisaje</t>
  </si>
  <si>
    <t>por enmica de una cota la mancha verde, por debajo más variado, los campos…</t>
  </si>
  <si>
    <t>yo también</t>
  </si>
  <si>
    <t>las actividades que fijan población, una actividad sostenible</t>
  </si>
  <si>
    <t>cita el tema del girasol, que siembran y luego ni siquiera recojen</t>
  </si>
  <si>
    <t>es muy peligroso, cuando se entró en la UE los payeses pusieron mucho menos de lo que producían</t>
  </si>
  <si>
    <t>que pasa con la leche de excendente?</t>
  </si>
  <si>
    <t>quien lo debe pagar? entre todos, pero estamos quemados con las subvenciones públicas</t>
  </si>
  <si>
    <t>ya lo están subvencionando, la pregunta sería si queremos mantenerlas o quitarlas definitivamente</t>
  </si>
  <si>
    <t>las subvenciones de la Unión Europea para la ganadería se van a acabar</t>
  </si>
  <si>
    <t>todo tiene un coste, pero hay una gran desconfianza en como se distribuyen</t>
  </si>
  <si>
    <t>hay una desconfianza, no con las leyes, sino en la forma en que se aplican y el bajo control que hay</t>
  </si>
  <si>
    <t>y esto que la población nos pongamos un poco de culo  en aceptar las subvenciones, porque vemos que habitualmente se hace un mal uso</t>
  </si>
  <si>
    <t>en Pradas, para recoger setas tienes que pagar 10€</t>
  </si>
  <si>
    <t>eso a mi me parece bien, siempre que huviera un compromiso para invertir el dinero en ciertas mejoras (ej. cuidado de bosques)</t>
  </si>
  <si>
    <t>al cabo de un año o dos la gente de la zona debe controlar si eso se ha hecho o no</t>
  </si>
  <si>
    <t>no si el político da cuentas al Parlamento o no, sino que devolvieran la información a la gente de la zona</t>
  </si>
  <si>
    <t>control más directo, mas cercano a los que viven allí, y saldríamos beneficiados todos</t>
  </si>
  <si>
    <t>si la gente de allí se preocupa por su territorio y son los que los controlan, me dan más garantías que lo controle el Parlamento</t>
  </si>
  <si>
    <t>yo quiero pensar que la mayoría de la gente lo utiliza bien</t>
  </si>
  <si>
    <t>a veces la desconfianza, por uno que se lo salta hace más ruido que todos los que cumplen</t>
  </si>
  <si>
    <t>en la vall de Boí algunas subvenciones son para recuperar cultivos que se habían perdido (ej. árboles frutales, manzanas de montaña)</t>
  </si>
  <si>
    <t>recuperación de pueblos abandonados, no sé a que se podrían dedicar, en momentos de crisis como la actual</t>
  </si>
  <si>
    <t>claro que también supone mucho dinero y muchas subvenciones</t>
  </si>
  <si>
    <t>hacerlo ligar a una actividad económica sostenible</t>
  </si>
  <si>
    <t>pagar 1€ en los hoteles en otras zonas, por ejemplo en Barcelona, para el paisaje en lugar de para el turismo</t>
  </si>
  <si>
    <t>de hecho en estos lugares, parte de lo que venden es el paisaje</t>
  </si>
  <si>
    <t>servicios relacionados con la biodiversidad, con el mundo forestal, ganadero, rural</t>
  </si>
  <si>
    <t>todos los que estamos en un entorno que estamos prestando un servicio al monte</t>
  </si>
  <si>
    <t>los ganaderos con su actividad, los leñeros, los agricultores</t>
  </si>
  <si>
    <t>todos al final lo manejamos</t>
  </si>
  <si>
    <t>las acciones que se pueden hacer para mantener el equilibrio del ecosistema, al medioambiente</t>
  </si>
  <si>
    <t xml:space="preserve">todo lo que puede aportarnos el conjunto de la flora y la fauna </t>
  </si>
  <si>
    <t>uso de los montes cuando nos dejan</t>
  </si>
  <si>
    <t>fijación de población en el medio rural (evitar despoblamiento)</t>
  </si>
  <si>
    <t>la ganadería no afecta para nada, es al revés, son todo beneficios</t>
  </si>
  <si>
    <t>la ganadería extensiva, la estabulada no tiene ningún beneficio</t>
  </si>
  <si>
    <t>al ecosistema, a las plantas, a los animales, las aves y demás algo les afecta</t>
  </si>
  <si>
    <t>la ganadería intensiva también fija población</t>
  </si>
  <si>
    <t>para bien o para mal les afecta</t>
  </si>
  <si>
    <t>purines, estiercol</t>
  </si>
  <si>
    <t>ganadería extensiva es el factor de equilibrio fundamental para el mantenimiento de un entorno natural saludable</t>
  </si>
  <si>
    <t>lo es todo, sin ganadería no tenemos nada:</t>
  </si>
  <si>
    <t>los bosques se queman</t>
  </si>
  <si>
    <t>los prados de abandonan, donde había pasto fino salen aliagas</t>
  </si>
  <si>
    <t>mantiene la gente en los pueblos</t>
  </si>
  <si>
    <t>sin ganadería, los servicios de los ecosistemas no tiene sentido por que perdemos los ecosistemas</t>
  </si>
  <si>
    <t>es una visión un poco parcial, los agricultores pensarán que sin ganaderos mejor, porque lo raden todo</t>
  </si>
  <si>
    <t>pero lo que dice Paco es verdad</t>
  </si>
  <si>
    <t>nosotros somos ganaderos y agricultores</t>
  </si>
  <si>
    <t>subían a Guara, limpiaban, y los de la zona</t>
  </si>
  <si>
    <t>el monte está cada día peor, donde antes de andaba ahora hay que ir arrastro</t>
  </si>
  <si>
    <t>no puedes pasar, cada día hay más aliagas, más maleza</t>
  </si>
  <si>
    <t>la pena este Parque es que no haya más cabezas y se exploten lo montes como hace mil (?) años</t>
  </si>
  <si>
    <t>la carga ganadera ahora es ridícula, tocan a una oveja cada 10 ha</t>
  </si>
  <si>
    <t>limpian los cantos de los montes a base de mano de obra, pero no es lo natural</t>
  </si>
  <si>
    <t>la ganadería forma parte de la biodiversidad y del ecosistema</t>
  </si>
  <si>
    <t>antes en su pueblo había 700 personas y todos tenían ganado y todos picaban, ahora quedan 5 persponas que trabajan el monte</t>
  </si>
  <si>
    <t>si la ganadería se integra dentro del ecosistema y hay un equilibrio si</t>
  </si>
  <si>
    <t>pero hay casos en que si no hay gandería el ecosistema está en desequilibrio</t>
  </si>
  <si>
    <t>la ganadería introducida en un medio de manera racional va a favorecer la biodiversidad</t>
  </si>
  <si>
    <t>evita las masas forestales que tienen mucho volumen, pero hay menos variedad de especies vegetales</t>
  </si>
  <si>
    <t>y en la fauna va a ser similar, se favorece que las aves carroñeras, no solo los buitres</t>
  </si>
  <si>
    <t>más posibilidades de sobrevivir por mayor disponibilidad de alimento</t>
  </si>
  <si>
    <t>se ha demostrado que la actividad ganadera previene incendios forestales</t>
  </si>
  <si>
    <t>y la ganadería tiene que ser rentable, es muy importante lo que ofrece el ecosistema, en este caso el alimento</t>
  </si>
  <si>
    <t>hay que garantizar o buscar el punto de equilibrio, en estas zonas siempre se ha hecho, integrarla en el paisaje y le medio ambiente</t>
  </si>
  <si>
    <t>tradicionalmente, hace 100 años no había ni un palmo de tierra sin actividad ganadera</t>
  </si>
  <si>
    <t>y en muchos sitios agricultura</t>
  </si>
  <si>
    <t>en la Sierra y el Pirineo, con mayor o menor densidad, o aprovechamiento, y según que época del año, no había ni un palmo sin actividad ganadera</t>
  </si>
  <si>
    <t>en el Pirineo con agricultura de alta montaña, pero se adaptaba la ganadería a cada zona (vacas, ovejas y cabras)</t>
  </si>
  <si>
    <t>Pirineo o Pre-Pirineo sin ganadería solo se entiende ahora, el ecosistema se ha formado por que ha habido eso</t>
  </si>
  <si>
    <t>son las ganaderías las que han aportado de un sitio a otro la diversidad de plantas…</t>
  </si>
  <si>
    <t>y el paisaje lo ha modelado el hombre…</t>
  </si>
  <si>
    <t>había fajetas que sembraban, y viñas a 900 y pico metros</t>
  </si>
  <si>
    <t>factor de equilibrio, si está bien llevada</t>
  </si>
  <si>
    <t>una ganadería puede ser perjudicial para el ecosistema (ej. concentración de aves y contaminación, purines)</t>
  </si>
  <si>
    <t>si metemos un rebaño de 2000 ovejas en un secarral de Monegros</t>
  </si>
  <si>
    <t>la tierra debe estar bien gestionada, cada cosa en su sitio, sino se puede tener el efecto contrario</t>
  </si>
  <si>
    <t>yo creo que en ovejas es imposible un efecto malo, porque cada día hay menos</t>
  </si>
  <si>
    <t>la superpoblación de ovejas, en todo los pueblos, porque no vamos por los montes que antes ibamos</t>
  </si>
  <si>
    <t>en cualquier pueblo del Pirineo o de S. Guara hay muchas más UGMs que antiguamente</t>
  </si>
  <si>
    <t>las zonas cercanas a los cultivos están castigadas, por falta de alimento y por pateo y erosión</t>
  </si>
  <si>
    <t>no se lleva a las ovejas donde se llevaban antes</t>
  </si>
  <si>
    <t>estamos en las zonas buenas, no en un yermo que hay que estar todo el día pacentando con la ovejas</t>
  </si>
  <si>
    <t>como el jabalí, morrea y levanta yermos y luego con la lluvia se erosiona</t>
  </si>
  <si>
    <t>es mejor cultivar campos, vallarlos y aprovecharlos</t>
  </si>
  <si>
    <t>estamos buscando calidad de vida, intentamos vivir un poco mejor</t>
  </si>
  <si>
    <t>las zonas periféricas a los cultivos están muy castigadas, las alejadas muy poco o nada</t>
  </si>
  <si>
    <t>no creo que eso sea malo, un faja de 5 ha si la apacento dos veces al año…</t>
  </si>
  <si>
    <t>pero el yermo que tienes al lado, si pasas todos los días si lo estás castigando</t>
  </si>
  <si>
    <t>lo estás pateando, no estás dejando nacer la hierba, enronando cequias naturales</t>
  </si>
  <si>
    <t>erosión, las aguas cambian y todo cambia, y voy en contra mía…</t>
  </si>
  <si>
    <t xml:space="preserve">mejorable es, estamos en lo de siempre, hay que perder el miedo a meter las ovejas y las vacas, los burros y los caballos en el monte </t>
  </si>
  <si>
    <t>hay mucho problemas, con cazadores, con propietarios, con los perros….</t>
  </si>
  <si>
    <t>con los intrusos… gente que ha venido nueva a los pueblos y ya no puedes llevar el ganado ancha es Castilla</t>
  </si>
  <si>
    <t xml:space="preserve">la ley ahore te protege mucho… </t>
  </si>
  <si>
    <t>hay que perder el miedo a meter ganado en el monte</t>
  </si>
  <si>
    <t>las ovejas no entran en invierno en el corral</t>
  </si>
  <si>
    <t>antes nosotros haciamos 3 parideras, luego 5 partos, y ahora ya llevamos 4 años con un parto, y se queda en 0,8 teórico</t>
  </si>
  <si>
    <t>y los número están saliendo igual que cuando iba a 5 partos</t>
  </si>
  <si>
    <t>y menos problemas, menos quebraderos de cabeza, eso seguro</t>
  </si>
  <si>
    <t>por supuesto que sacas menos corderos por oveja, pero lo ganas en salud</t>
  </si>
  <si>
    <t>y esto cuando la cebada iba a 20 ptas. pero ahora está a 40</t>
  </si>
  <si>
    <t>hay miedo de soltar las ovejas por el monte, y riesgos de perros, de no se qué…</t>
  </si>
  <si>
    <t>tu tienes muchos montes, bueno o malos</t>
  </si>
  <si>
    <t>y el que tiene vacas por lo montes, hay muchos</t>
  </si>
  <si>
    <t>metete por estos montes, donde las sueltas y qué comen, donde hay encinas qué comen las ovejas</t>
  </si>
  <si>
    <t xml:space="preserve">y luego mucho monte particular </t>
  </si>
  <si>
    <t>y los cazadores…</t>
  </si>
  <si>
    <t>pero tu  estas soltando por el monte las ovejas</t>
  </si>
  <si>
    <t>pero  ahora en temporada de caza fuera</t>
  </si>
  <si>
    <t>yo también los fines de semana las tengo que guardar, y tengo conflictos, pero…</t>
  </si>
  <si>
    <t>puede haber una catástrofe, yo encierro las ovejas todos los fines de semana que cazan</t>
  </si>
  <si>
    <t>pero es porque así estoy muy tranquilo</t>
  </si>
  <si>
    <t>pero no es incompatible</t>
  </si>
  <si>
    <t>en monte privado cuando comienza la temporada de caza fuera</t>
  </si>
  <si>
    <t>en montes de la DGA, dependiendo de la climatología, tenemos las ovejas hasta noviembre (da un ejemplo)</t>
  </si>
  <si>
    <t>yo tengo miedo por los perros, te cojen un rebaño de 500 ovejas y se pueden matar todas por un barranco</t>
  </si>
  <si>
    <t>sobre la rentabilidad del ganado en el monte, muchos sin vallar, sin agua… ufff</t>
  </si>
  <si>
    <t>los vaqueros vecinos míos, que se comen mis pastos, sueltan en mayo y no se acuerdan hasta noviembre</t>
  </si>
  <si>
    <t>ellos han perdido el miedo totalmente</t>
  </si>
  <si>
    <t>eso es calidad de vida</t>
  </si>
  <si>
    <t>en los montes vuestros hay más agua</t>
  </si>
  <si>
    <t>y gente que no subía las ovejas a puerto las está subiendo ahora</t>
  </si>
  <si>
    <t>y hablamos de monte bajo y demás, pero y los puertos, algunos técnicos decían que no era rentable subir vacas y ovejas al puerto</t>
  </si>
  <si>
    <t>no es rentable subir las ovejas en camión al puerto (Gistain, Torla)</t>
  </si>
  <si>
    <t>y luego sube a vigilar, ten un pastor allí</t>
  </si>
  <si>
    <t>todo es cuestionable, algunos ya no suben, porque la trashumancia vale dinero, el personal vale dinero, el puerto vale dinero…</t>
  </si>
  <si>
    <t>y un cordero vale 80€</t>
  </si>
  <si>
    <t>los costes son muy elevados, la mano de obra y el transporte vale mucho dinero</t>
  </si>
  <si>
    <t>y si las subes andando, 2 o 3 personas, eso vale dinero, y luego sube a ver las ovejas</t>
  </si>
  <si>
    <t>pero si llevas 1500 o 2000, todo es relativo</t>
  </si>
  <si>
    <t>tu estas en una zona con bueno campos, vas cogieno hierba, entras pocos camiones de comida en la explotación</t>
  </si>
  <si>
    <t>pero un ganadero del Somontano, de aquí pa bajo, que no tenga comida, a ver si las sube a puerto</t>
  </si>
  <si>
    <t>en zona baja tienen regadío y las tienen mejor que yo</t>
  </si>
  <si>
    <t>los regadíos tampoco te piense tu que… que de precio esta la cosa</t>
  </si>
  <si>
    <t>tema del rentabilidad de la agricultura y la comodidad de un agricultor que trabaja un mes al año</t>
  </si>
  <si>
    <t>todo depende, y ahora con los precios de las materias primas, el maiz a 40 y tantas pelas</t>
  </si>
  <si>
    <t>también tienen sus gastos, pero a los precios de ahora fastidia sembrar para las ovejas, si haces cuentas (ej. precio de la alfalfa)</t>
  </si>
  <si>
    <t>hay competencia entre la agricultura y la ganadería</t>
  </si>
  <si>
    <t>el ganadero que sube puerto normalmente es el ganadero de la tierra baja, muy grandes</t>
  </si>
  <si>
    <t>el ganadero de zona media no sube a puerto con ovejas, con vacas si</t>
  </si>
  <si>
    <t>los aprovechamientos en los puertos de montaña (Pirineo) normalmente los hacen la gente de allí</t>
  </si>
  <si>
    <t>luego están los que trashuman de tierra baja, pero son pocos</t>
  </si>
  <si>
    <t>de ovejas suben muy pocos, en el Pirineo Central los conocemos</t>
  </si>
  <si>
    <t>en vacas cada día suben menos por lo costos elevados, los puertos son muy caros, trashumar el caro, los camiones son caros</t>
  </si>
  <si>
    <t xml:space="preserve">la alimentación abajo es cara, pero en tierra baja las vacas y ovejas de vientre se alimentan bastante baratas </t>
  </si>
  <si>
    <t>y luego los ganaderos de arriba te tienen que ceder el puerto, hay como un coto muy cerrado</t>
  </si>
  <si>
    <t>la ganadería no hace el mismo efecto en diferentes sitios</t>
  </si>
  <si>
    <t>las zonas donde la ganadería puede tener mejor efecto sobre el ecosistema es las zonas más despobladas</t>
  </si>
  <si>
    <t>donde domina el monte sobre el cultivo, Gistaín, la Guarguera, la zona de Jaca, Sierra de Guara</t>
  </si>
  <si>
    <t>y la gente halla o no ganado vive igual</t>
  </si>
  <si>
    <t>mucho mejor que en los regadíos de Sariñena, allí haya o no ganado los campos se cultivan</t>
  </si>
  <si>
    <t>eso está claro</t>
  </si>
  <si>
    <t>es más dificil mantener un ganado extensivo y con mucho riesgo en la montaña</t>
  </si>
  <si>
    <t>es mucho mejor tenerlo en regadío, con mucho raygrass y a bajo precio</t>
  </si>
  <si>
    <t>se plantean unas ayudas, vamos a favorecer a la ganadería de montaña</t>
  </si>
  <si>
    <t>siempre vamos a estar desfavorecidos, porque las ayudas al final son para todo le mundo</t>
  </si>
  <si>
    <t>ejemplo, agroambientales para las ovejas que pastan los montes, pero ahora todas las ovejas de Aragón pastan los montes</t>
  </si>
  <si>
    <t>pero esas ayudas que tenían que ir a zonas desfavorecidas, se prorratean y al final para todo el mundo</t>
  </si>
  <si>
    <t>hay que diferenciar de una vez zonas desfavorecidas y no desfavorecidas en ese sentido</t>
  </si>
  <si>
    <t>antes combrabamos 6€ y ahora prorratean y 4, por ese camino las zonas desfavorecidas nunca saldrán adelante ni se podrán realizar los efectos contrarios a los ecosistemas,</t>
  </si>
  <si>
    <t>y ahora si hay recortes, que pasa, recorte lineal igual para todos? ese es el problema</t>
  </si>
  <si>
    <t>ayudas deben ser más específicas, más a nivel de zonas que a nivel de explotación</t>
  </si>
  <si>
    <t>las ayudas agro-ambientales a las que se acogen determinadas razas estan desvirtuadas</t>
  </si>
  <si>
    <t>hace un efecto medioambiental más importante las ovejas que están en Guara siendo de razas con un punto mestizo que una raza estabulada</t>
  </si>
  <si>
    <t>exacto, y lo ponemos todo en el mismo saco</t>
  </si>
  <si>
    <t>esta claro que las razas hay que conservarlas, pero…</t>
  </si>
  <si>
    <t>es lo mismo con los criterios de las ayudas, si todos acabamos en el mismo saco</t>
  </si>
  <si>
    <t>es como los criterios que ponen para vallar en Guara con hierra y malla galvanizada, quien pone esos criterios</t>
  </si>
  <si>
    <t>estas haciendo un acción en el monte y te dan lo mismo que el que las tiene…</t>
  </si>
  <si>
    <t>y no solo eso, las zonas son diferentes, en zonas malas igual hay que dejar de cultivar y meter ganado</t>
  </si>
  <si>
    <t>no digo que todas las ovejas vayan al monte, digo que las agro-ambientales vayan realmente donde se está haciendo un beneficio a los ecosistemas</t>
  </si>
  <si>
    <t>si tienes una pradera muy pendiente, evitas la erosión, no gastas gasoil, y tienes unos animales…</t>
  </si>
  <si>
    <t>"que las ayudas vayan muy bien dirigidas para quien de verdad se las merece"</t>
  </si>
  <si>
    <t>el que esté en otro sitio que busque la ayuda que se crea es conviente para el</t>
  </si>
  <si>
    <t>y si se considera que no hace ningún beneficio no debe tener ninguna ayuda, debe ser así</t>
  </si>
  <si>
    <t>lo de los beneficios mediambientales es una cosa muy subjetiva, todo depende de quien… de con quien hables (ej. monte pastado vs. hayedo)</t>
  </si>
  <si>
    <t>antes en mi pueblo había cabras, gente a hacer leña, horno de cal, tejería, se hacía pan y se castigaba el monte</t>
  </si>
  <si>
    <t>antes cuando más cerca del pueblo los montes estában más castigados, sobre todo cabrío y ovino, la ganadería de las zonas pobres</t>
  </si>
  <si>
    <t>ahora ha cambiado, ya no hay tanta afección de la ganadería,  ej. nuevos pinares naturales en 20 o 30 años y caxigares</t>
  </si>
  <si>
    <t>esta mejor ahora que entonces? entonces si hubiera habido un incendio no hubierno corrido, ahora seguro que corre</t>
  </si>
  <si>
    <t>ejemplo, Almazorre y Lecina, no hay ganadería hace años y algún día se pegará fuego el pueblo, y zarzas, esta muy vestido</t>
  </si>
  <si>
    <t>en Almazorre has vallado campos y monte alrrededor del pueblo y en Agosto no harás fuego aunque quieras</t>
  </si>
  <si>
    <t xml:space="preserve">la administración se tiene que concienciar que la ganadería por si sola no puede hacer estas cosas </t>
  </si>
  <si>
    <t>se necesita mano de obra y maquinaría para cortar… y luego la ganadería</t>
  </si>
  <si>
    <t>estamos en conflicto con los ecologístas, con la administración que no quieren pagar, con los cazadores</t>
  </si>
  <si>
    <t>coge un monte vallalo, sin mano de obra claro que es rentable meter ganado en el monte</t>
  </si>
  <si>
    <t>vas a un parto o a medio, no tienes que acordarte de ellas más que pa parir o una vez a la semana , en lugar de 1000 tendrías 2000 ovejas</t>
  </si>
  <si>
    <t>si tuvieras mucho monte vallado, ya se cuidarían las ovejas en el monte ya</t>
  </si>
  <si>
    <t>desde hace unos años tenemos unos derechos muy restringidos y ningún ganadero aumenta</t>
  </si>
  <si>
    <t>ningún ganadero ha aumentado, porque tener una vaca o una oveja sin una ayuda, es ruina total</t>
  </si>
  <si>
    <t>pero hay muchas, sobre todo vacas, sin ayudas</t>
  </si>
  <si>
    <t>la administración tiene que entender que si un ganadero quiere tener más ovejas, tiene que tener ayudas para esas ovejas</t>
  </si>
  <si>
    <t>y las habrá las ayudas, tras las reforma de la PAC?</t>
  </si>
  <si>
    <t>pues que se las quiten al que no tiene ovejas y vacas</t>
  </si>
  <si>
    <t>es fundamental para un ganadero como un empresario poder aumentar</t>
  </si>
  <si>
    <t>las agro-ambientales en los últimos 6 años han sido un buen parche para la ganadería</t>
  </si>
  <si>
    <t>estaba la cosa muy muy mal, hablaban de la prima de la oveja, la prima de la vaca, las 3500 ptas por oveja, eso se quedo como estaba</t>
  </si>
  <si>
    <t>pero las otras, agro-ambientales, razas, etc. han aumentado, sino no estaríamos ninguno aquí, por supuesto que han ayudado</t>
  </si>
  <si>
    <t>desde hace 10 años han bajado los censos ovinos un 30% en España y en Aragón</t>
  </si>
  <si>
    <t>la bajada de censos es inevitable por la jubilación</t>
  </si>
  <si>
    <t>la incorporación de jóvenes ojo, no veas lo que vale, y luego entran sin derechos</t>
  </si>
  <si>
    <t>exacto, nos estamos jubilando y luego no puede aumentar ninguno</t>
  </si>
  <si>
    <t>una incorporación de alquien de fuera no es fácil, les dan 100.000€</t>
  </si>
  <si>
    <t>es que incorporarse alguien de fuera al sector ganadero, eso si que es una aventura</t>
  </si>
  <si>
    <t>es una actividad muy complicada, sin idea, ni tierra, ni ganado…</t>
  </si>
  <si>
    <t>hay gente que en la agricultura se incorpora, pero en la ganadería es mucho más dificil viviendo en una capital</t>
  </si>
  <si>
    <t>sino tienes un mínimo de base territorial, de tierra, ya no tienes vacas</t>
  </si>
  <si>
    <t>conoceís alguno que haya hecho eso, yo no conozco ninguno, conozco gente que se ha vendido el ganado…</t>
  </si>
  <si>
    <t>ganaderos si que se han puesto nuevos, en la zona de los Monegros</t>
  </si>
  <si>
    <t>un problema grave es ese, que no hay incorporación a la ganadería</t>
  </si>
  <si>
    <t>el ganadero habla de sus problemas, no es incorporarse, pues ya esta incorporado</t>
  </si>
  <si>
    <t>la gente no está dispuesta a hacer lo que hacemos nosotros, el sacrificio que hacemos</t>
  </si>
  <si>
    <t>pero desde fuera, un problema grave cada vez menos censos, ganaderos y la población cada vez más envejecida</t>
  </si>
  <si>
    <t>pero hay que buscar fórmulas</t>
  </si>
  <si>
    <t>ahora con la crisis esté más dispuesta? yo creo que no</t>
  </si>
  <si>
    <t>no se incorporan porque vale mucho dinero, pero lo demás…</t>
  </si>
  <si>
    <t>tampoco creo que sea tan sacrificado para no poderlo hacer</t>
  </si>
  <si>
    <t>si las agro-ambientales han conseguido que el ganadero viva, también el ganadero ha contribuido a que el medioambiente esté de otra manera</t>
  </si>
  <si>
    <t>no habría ovejas en algunas explotaciones, habría menos alfalfa, la esparceta se habría perdido de todo, no tendríamos tantos prados de siega</t>
  </si>
  <si>
    <t>no mantendriamos tanta actividad de prados de siega sin la agro-ambiental, lo hicimos uno años y tenemos un derechos de prados de siega</t>
  </si>
  <si>
    <t>el cereal es muy bonito pero no gastas gasoil, recoges hierba, pastan las ovejas, puedes aumentar el numero</t>
  </si>
  <si>
    <t xml:space="preserve">al cabo de los 5 años de compromiso han vuelto a abrir las agro-ambientales, pero para alfalfa ya no, en muchas explotaciones de media montaña no habrá tanta alfalfa </t>
  </si>
  <si>
    <t>las dos cosas, la esparceta es un cultivo tradicional que habían empezado a desechar, pero ahora la mantienen</t>
  </si>
  <si>
    <t>las de los árboles, que hacen mal, pero ya no rancas los arboletes que tienes en los cantos de los campos</t>
  </si>
  <si>
    <t>y el efecto positivo claro que está, me producen bellotas</t>
  </si>
  <si>
    <t>es reciproco, por un lado aportamos nosotros al medio ambiente, pero sino aportan dinero ancha es Castilla</t>
  </si>
  <si>
    <t>están bien pensadas, de hecho el diseño de Guara ha sido modelo para todo Aragón</t>
  </si>
  <si>
    <t>las primeras agro-ambientales se hicieron en la mesa de Bierge</t>
  </si>
  <si>
    <t>tendrían que ser más específicas</t>
  </si>
  <si>
    <t>estamos en el mismo saco los que estamos en un espacio natural, en la montaña, en la sierra de Estadilla, y no tiene nada que ver</t>
  </si>
  <si>
    <t>el de estadilla tiene el regadío al lado, el transporte de sus productos</t>
  </si>
  <si>
    <t>el que está en Gistain no puede tener el mismo desarrollo ganadero que el que está en Bierge o Almazorre, no es igual</t>
  </si>
  <si>
    <t>el de Gistaín está mucho más limitado por todos lados, en propiedad, terreno, agricultura, en invierno</t>
  </si>
  <si>
    <t>tiene que estar mucho más apoyado que el que está en Almazorre…</t>
  </si>
  <si>
    <t>la agro-ambiental de pastoreo se empezó cobrando en Guara, luego en todo Aragón, ahora tocamos a 4 por oveja y 24 por vaca</t>
  </si>
  <si>
    <t>en Gistaín que no se puede quedar sin vacas y ovejas, en lugar de cobrar 4 por esa ayuda deberían cobrar 12 o 18</t>
  </si>
  <si>
    <t>el aspecto ecológico es secundario, pero no por importancia</t>
  </si>
  <si>
    <t>la vacas no son como las cabras en el bosque, no son un elemento esencial en el ecosistema</t>
  </si>
  <si>
    <t>la ganadería supone fijar actividad económica, pero tambien cumple aspectos secundarios ecológicos importantes que hay que cuidar</t>
  </si>
  <si>
    <t>en verano, vacas al monte; pero en invierno, no hay alimento y hay que llevarles comida. Entonces, quizá no es tan "eco-"</t>
  </si>
  <si>
    <t>Necesidad de cultivar mucho alimento para el inierno y los campos no siempre se tratan de forma respetuosa (ej. pesticidas)</t>
  </si>
  <si>
    <t>el trato a los campos, el uso de pesticidas en cultivos para alimentar en invierno</t>
  </si>
  <si>
    <t>uno de los problemas fundamentales es que en el mundo hay 7000 millones de personas, que han de comer</t>
  </si>
  <si>
    <t>la producción ecológica no vale para alimentar, a un precio razonable, a 7000 millones de personas</t>
  </si>
  <si>
    <t>se hace todo el seguimiento del animal, la madre ya esta fichada</t>
  </si>
  <si>
    <t>ejemplo de antibiótico por una mastitis, si usan antibióticos no pueden vender esa leche, ninguna empresa se la recoge</t>
  </si>
  <si>
    <t>si son estrictas, pero puede saltarse algunas cosas por negocio, fraude, ej. Hormonas (clembuterol) y el agua en la carne</t>
  </si>
  <si>
    <t>ahorro en mano de obra, ej. en viñas utilizan las cabras para comer las hojas antes de vendimiar</t>
  </si>
  <si>
    <t>¿podemos llegara notar la diferencia?</t>
  </si>
  <si>
    <t>hemos deseducado el gusto</t>
  </si>
  <si>
    <t>las vacas son muy sensibles, si les duele una pata dejan de producir leche; entonces, en terneras seguro que les debe afectar el sitio donde están</t>
  </si>
  <si>
    <t>terneros en libertad habrá poquísimos... al monte van las vacas</t>
  </si>
  <si>
    <t>los terneros on para engorde</t>
  </si>
  <si>
    <t>dependerá de la cantidad, hay payeses que tienen los terneros en prados...</t>
  </si>
  <si>
    <t>las vacas que van a parir estan en prados y los terneros se quedan con ellas... hasta que llega el invierno</t>
  </si>
  <si>
    <t>las yeguas sí se quedan fuera</t>
  </si>
  <si>
    <t>pero claro, son pequeñas explotaciones</t>
  </si>
  <si>
    <t>en pollo era verdad, ahora está prohibidísimo</t>
  </si>
  <si>
    <t>los campos trabajados marcan el paso del tiempo (estaciones del año, productos,…) de forma muy singular</t>
  </si>
  <si>
    <t>tiene que haber, y sino lo hay te decepcionas un poco</t>
  </si>
  <si>
    <t>a veces se pueden dar ciertos problemas con fauna salvaje</t>
  </si>
  <si>
    <t>en la Vall d'Aran, con la reintroducción del oso. Reclamo turístico, pero crea conflicto con ganaderos</t>
  </si>
  <si>
    <t>y la reintroducción del lobo?, quizá siempre ha habido lobos y la gente lo sabía...</t>
  </si>
  <si>
    <t>hemos dejado de temer a los lobos porque han ido desapareciendo, en el momento que reaparecen los lobos, reaparecen los miedos</t>
  </si>
  <si>
    <t>nos gusta en un pueblo el equilibrio entre animales y humanos, que convivían</t>
  </si>
  <si>
    <t>en ciudad nos molestan todos los animales (perros), en campo huele bien, en ciudad apesta</t>
  </si>
  <si>
    <t>en Erill, Vall de Boí (PN Aigüestortes) hace 40 años había más ganado que personas, la vida del pueblo se regía por la vida del ganado</t>
  </si>
  <si>
    <t>desde hace 10 años no hay ni una cabaza de ganado en Erill, todo ha pasado a turismo, no hay vacas ni caballos ni ovejas</t>
  </si>
  <si>
    <t>hablamos de ovejas y vacas, pero ¿y los cerdos? están siempre encerrados...</t>
  </si>
  <si>
    <t>bueno, también está el cerdo ibérico… aunque están muy apurados económicamente</t>
  </si>
  <si>
    <t>ahora hay demasiado producto</t>
  </si>
  <si>
    <t>cuando deje de ser un producto exclusivo, dejará de ser de calidad</t>
  </si>
  <si>
    <t>o es muy buena o "xaieja" (tiene sabor fuerte a lana, a viejo, huele mal…)</t>
  </si>
  <si>
    <t>(si la carne de cerdo huele) es porqué es macho y no lo han capado</t>
  </si>
  <si>
    <t>aunque dijeron que lo prohibirian por bienestar animal</t>
  </si>
  <si>
    <t>otra cosa que influye que no haya bosque continuo son los incendios</t>
  </si>
  <si>
    <t>con bosque continuo un incendio es casi imparable</t>
  </si>
  <si>
    <t>yo no lo sé</t>
  </si>
  <si>
    <t>yo creo que sí, si es de interés general</t>
  </si>
  <si>
    <t>no solo con los animales… por ejemplo en mantener escuelas rurales</t>
  </si>
  <si>
    <r>
      <t xml:space="preserve">es un patrimonio </t>
    </r>
    <r>
      <rPr>
        <sz val="8"/>
        <rFont val="Calibri"/>
        <family val="2"/>
      </rPr>
      <t>que va más allá del propio territorio</t>
    </r>
  </si>
  <si>
    <t>no sé como se ha de regular</t>
  </si>
  <si>
    <t>entonces, o te multan, o compras cuota o la tiras</t>
  </si>
  <si>
    <t>las ayudas recibidas reviertan en la mejora de su producción y en respeto ecológico del espacio en el que se mueve: sería un incentivo</t>
  </si>
  <si>
    <t>debería haber un control, para no invertir las subvenciones en otras cosas (gasoil)</t>
  </si>
  <si>
    <t>los controles existen, pero no siempre son efectivos</t>
  </si>
  <si>
    <t>habría que poner más controes o educar</t>
  </si>
  <si>
    <t>en 2013 se cambiará el sistema, el de ahora es ilógico</t>
  </si>
  <si>
    <t>ahora se paga por derechos históricos, aunque ya no tengas los animales: tienen los derechos, el pago único</t>
  </si>
  <si>
    <t>si tienen la subvención y dejan la actividad, siguen cobrando</t>
  </si>
  <si>
    <t>cobran por unos animales que no tienen</t>
  </si>
  <si>
    <t>desconozco el sistema para arbitrar, pero debería revertir en una mejora en algo</t>
  </si>
  <si>
    <t>si una subvención hace que la gente pueda quedarse allí, ya es una gran mejora</t>
  </si>
  <si>
    <t>sí, pero debe hacer crecer eso, no solo quedarse</t>
  </si>
  <si>
    <t>sirve para mejora de instalaciones, construir naves...</t>
  </si>
  <si>
    <t>creo que los de montaña cobran más, un tanto más, por ser de alta montaña</t>
  </si>
  <si>
    <t>en Boí más del 80% del PIB viene de la estación de esquí</t>
  </si>
  <si>
    <t>sin la estación de esquí el 80% de la población del valle tendría que irse</t>
  </si>
  <si>
    <t>antes de abrir la estación, todo el valle (Boí) estaba en vías de desaparición (se refiere a la gente, actividad, pueblos…)</t>
  </si>
  <si>
    <t>es una pena que toda la población dependa de una única actividad económica</t>
  </si>
  <si>
    <t xml:space="preserve">en Taüll, sólo había una familia que vivía todo el año </t>
  </si>
  <si>
    <t xml:space="preserve">excepto Baqueira-Beret, el resto de estaciones se han quedado en manos públicas,  no son rentables </t>
  </si>
  <si>
    <t>el tunel del Cadí tendría que dar dinero para la población, para el territorio</t>
  </si>
  <si>
    <t>y el que está en regadío, dando silo de raygrass, ese que no la cobre, ¿por qué se tiene que univeralizar?</t>
  </si>
  <si>
    <t>el que está en la serranía se merecerá más que el que está en el valle del Ebro</t>
  </si>
  <si>
    <t>que no se invente la ayuda</t>
  </si>
  <si>
    <t>pero hay unas limitaciones muy importantes en los parques que son las grandes obras de infraestructura</t>
  </si>
  <si>
    <t>si perras, en ningún parque estamos bien, hay limitaciones, en el día a día no hay muchas</t>
  </si>
  <si>
    <t>yo veo mucho más difícil pasar una carretera, una represa en un barranco para hacer un regadío, un regadío social, una concentración parcelaria, incluso roturar</t>
  </si>
  <si>
    <t>una limpieza en el monte…</t>
  </si>
  <si>
    <t>el parque debe adaptarse a los nuevos tiempos, a las nuevas formas de trabajo</t>
  </si>
  <si>
    <t>yo creo que sí, es la diferenciación, hay que intentar aprovecharte de eso, muchas veces no lo hacemos</t>
  </si>
  <si>
    <t>por ejemplo los Nasarres han hecho un producto, que puedo gustar más o menos, pero están en el Parque de Guara y se han aprovechado</t>
  </si>
  <si>
    <t>aprovecharte entre comillas, yo me aprovecho del P. de Guara, con alguna ayuda, con alguna historia</t>
  </si>
  <si>
    <t>y porque he hecho unas habitaciones que lleva mi mujer, sin el parque no las tendría</t>
  </si>
  <si>
    <t>hay que intentar sacar un partido a donde estas</t>
  </si>
  <si>
    <t>hay que seguir promocionando a la sociedad, y metiendo un poco las ideas de lo que cuestan los productos en cada sitio</t>
  </si>
  <si>
    <t>que sepan distinguir un producto estandar, que no quiere decir que sea malo, a un producto que no estandar, que tiene otro sabor…</t>
  </si>
  <si>
    <t xml:space="preserve">sino la gente se despista, las nuevas generaciones aprenden a comer en el Macdonald </t>
  </si>
  <si>
    <t>y seguro que detrás lleva mucha más mano de obra y mucho más esfuerzo, y hay que mentarlizar a la gente constantemente</t>
  </si>
  <si>
    <t>hay que contárselo a la gente de Zaragoza</t>
  </si>
  <si>
    <t>hay que contárselo a la adminstración, ahora están muy de moda los productos de cercanía</t>
  </si>
  <si>
    <t>pero no porque sean mejores, el supermercado tiene muy complicado los productos de lejanía, puede haber deasbastecimiento</t>
  </si>
  <si>
    <t>las grandes superficies tienen miedo al desabastecimiento</t>
  </si>
  <si>
    <t>pero la administración no ayuda a que haya productos de cercanía, o productos específicos del P. de Guara, de los Pirineos…</t>
  </si>
  <si>
    <t>la legislación ha avanzado muy en contra del pequeño comercio, la pequeña venta en el pueblo</t>
  </si>
  <si>
    <t>porque hay unos requisitos sanitarios que no hay dios que los aguante, nos han cerrado los mataderos</t>
  </si>
  <si>
    <t>mi padre cogía una barquilla de tomate y se iba a Sabiñánigo a un tendero…</t>
  </si>
  <si>
    <t>ahora no se puede hacer eso, habrá que buscar un término medio</t>
  </si>
  <si>
    <t>si un hortelando va directamente al mercado y vende 20 kg de tomate al precio de mercado se gana el sueldo del día</t>
  </si>
  <si>
    <t>si la legislación cambiara, mucha gente se eleboraría productos y los vendería en casa</t>
  </si>
  <si>
    <t>ya no tienes que pagar transporte, ni a alguien para que te los venda…</t>
  </si>
  <si>
    <t>este año en la feria de Ainsa y el de los quesos de Saravillo</t>
  </si>
  <si>
    <t>en Francia una quesería 60000€ y en España por menos de 120000€ no lo hace</t>
  </si>
  <si>
    <t>si quieres una cosa artesana y te tienes que gastar 120000, ya dejas de ser artesano</t>
  </si>
  <si>
    <t>si quieres vender corderos en casa los tienes que ir a matar a Hueca</t>
  </si>
  <si>
    <t>antes había dos mataderos, 2 carnicerías que mataban, una cerro por jubilación, otra por aburrimiento</t>
  </si>
  <si>
    <t>la importancia que le da a saber donde tienes el huerto, quizás en la tienda no sabe a nada</t>
  </si>
  <si>
    <t>buscan sabor y una garantía que es de casa</t>
  </si>
  <si>
    <t>una manera de producir, de un trabajo que hay detrás</t>
  </si>
  <si>
    <t>pero sigo pensando que hay poco gente en las ciudades concienciada sobre este tema</t>
  </si>
  <si>
    <t>hay que avanzar un poco, sino en los pueblos que yacimiento de empleo buscas para que no se queden vacíos</t>
  </si>
  <si>
    <t>hay que trabajar eso, que la gente se gaste más el dinero en los pueblos, en un ganadero o agricultor o en un restaurante</t>
  </si>
  <si>
    <t>los requisitos fiscales para un restaurante en un pueblo deben ser diferentes</t>
  </si>
  <si>
    <t>yo tengo una lista de gente de dos caras de folio de gente que me pide carne de ternera</t>
  </si>
  <si>
    <t>lo que hago es ilegal, llevo la ternera a matadero con todos los papeles del mundo, luego la reparto sin facturas</t>
  </si>
  <si>
    <t>no me dan opción a otra cosa</t>
  </si>
  <si>
    <t>la gente lo valora, va a buscar setas y ve el ternero, y como se cría, eso es muy importante</t>
  </si>
  <si>
    <t>yo no me lo creo tampoco, a lo mejor es más tierno el de Cajal, pero no es igual, no es igual de natural</t>
  </si>
  <si>
    <t>el mozo me dijo que allí ganan 1 600 diarios y sueltor por allí igual ganan 200</t>
  </si>
  <si>
    <t>y ya estamos con la competitividad, y que no vale la pena</t>
  </si>
  <si>
    <t>por ejemplo la granja de Cajal (bebadero), si la gente le dices que un ternero y otros son iguales, no se lo creen</t>
  </si>
  <si>
    <t>y eso hay que pagarlo, la época no es buena, para pagar el sobrecosto</t>
  </si>
  <si>
    <t>no, no, yo he ganado bastante dinero con una ternera, y la gente encantada</t>
  </si>
  <si>
    <t>yo creo que sí, si la legislación cambiara, ese el gran handicap</t>
  </si>
  <si>
    <t>pero el consumidor no paga ese sobrecoste</t>
  </si>
  <si>
    <t>hay que cambiar la legislación de las matanzas, tener mataderos más cercanos, y en la elaboración de productos en casa</t>
  </si>
  <si>
    <t>ahora con la crisis habría más gente que se plantearía hacerlo</t>
  </si>
  <si>
    <t>pero el consumidor prefería ese cordero, que le costaría más o menos lo mismo</t>
  </si>
  <si>
    <t>pero por el conocimiento del territorio, porque conoce la actividad, al dueño, sabe que está bien matado...</t>
  </si>
  <si>
    <t>la gente compra mucho más a gusto que en la carnicería</t>
  </si>
  <si>
    <t>para mi no es sobre coste, si no me meten grandes requisitos lo puedo vener al mismo precio que el carnicero</t>
  </si>
  <si>
    <t>y gano más dinero, es sobrebeneficio, si lo mato en casa y no tengo que pagar matadero…</t>
  </si>
  <si>
    <t>la gente no sabe lo que está comiendo, en que se diferencian unos productos de otros</t>
  </si>
  <si>
    <t>ejemplo de un bar con 10 jamones diferentes, a precios muy distintos, según forma de criarlo</t>
  </si>
  <si>
    <t>incorporación de ganaderos</t>
  </si>
  <si>
    <t>regimen especial de montaña</t>
  </si>
  <si>
    <t>baja de ganaderos en la montaña, no en el llano</t>
  </si>
  <si>
    <t>turismo asociado a la ganadería</t>
  </si>
  <si>
    <t>agro-ambientales diseñadas en Guara, luego fueron para todos</t>
  </si>
  <si>
    <t>la gente valora lo del los pueblos, ej. la gente quiere ver las ovejas</t>
  </si>
  <si>
    <t>turismo rural ligado al mantenimiento de las ovejas, agroalimentación</t>
  </si>
  <si>
    <t>barrancos, senderismo, rentabilidad del turimos rural</t>
  </si>
  <si>
    <t>no hay trabajo ahora en ningún lado</t>
  </si>
  <si>
    <t>huertos, artesanos, tratar bien las cosas, valor añadido</t>
  </si>
  <si>
    <t>diversificación de las actividades</t>
  </si>
  <si>
    <t>adaptarse a los cambios que se tienen que dar en la sociedad</t>
  </si>
  <si>
    <t>crisis inmobiliaria en el Pirineo (Candanchú, Las Margas)</t>
  </si>
  <si>
    <t>energías renovables</t>
  </si>
  <si>
    <t>al medio, al territorio</t>
  </si>
  <si>
    <t>ventajas que conlleva el mantener los ecosistemas</t>
  </si>
  <si>
    <t>ser autosuficientes, que no tengas que comprar nada</t>
  </si>
  <si>
    <t>ciclo cerrado, eso es un ecosistema, allí lo mantienes todo</t>
  </si>
  <si>
    <t>más o menos lo mismo</t>
  </si>
  <si>
    <t>alimento animales salvajes, sino no se alimentan</t>
  </si>
  <si>
    <t>se benefician mutuamente</t>
  </si>
  <si>
    <t>si esos, y además la cadena alimentaria</t>
  </si>
  <si>
    <t>la ganadería es positiva en sí: el ganado en el monte</t>
  </si>
  <si>
    <t>negativo carga ganadera alta en un medio pequeño ej. romper paredes</t>
  </si>
  <si>
    <t>malas practicas de los ganaderos, que es muy chapucero: ej. plastico de los silos, sacos de pienso</t>
  </si>
  <si>
    <t>control de prevención incendios el ganado es fundamental en esto</t>
  </si>
  <si>
    <t>una buena carga ganadera es importante para limpiar el monte</t>
  </si>
  <si>
    <t>control de flora</t>
  </si>
  <si>
    <t>estoy de acuerdo, la labor de los animales es fundamental</t>
  </si>
  <si>
    <t>si limpian la vegetación va a ser  más dificil que haya un incendio</t>
  </si>
  <si>
    <t>y yo soy el primero que echa purín, y todo el que puedo</t>
  </si>
  <si>
    <t>ejemplo de una granja de porcino y el purín (bueno como abono, pero en exceso es tóxico), acaba en el agua, en una acequia o un río</t>
  </si>
  <si>
    <t>dos caras: exceso y defecto de carga ganadera, el defecto de carga también es perjudicial</t>
  </si>
  <si>
    <t>los beneficios que hemos nombrado, el turismo</t>
  </si>
  <si>
    <t>senderos que abren los vacas, para poder ir y disfrutar ese paisaje, el sendero no lo abre el caminante, lo abren las vacas</t>
  </si>
  <si>
    <t>limpian los árboles por abajo, abren la vía a otra fauna salvaje</t>
  </si>
  <si>
    <t>en Fablo, donde tengo las vacas, se oye algo, las esquilas, antes no se veía a nadie por aquí</t>
  </si>
  <si>
    <t>este hombre se levantava por la mañana y había vida</t>
  </si>
  <si>
    <t>de otra forma, ojo con el silencio sepulcral del monte</t>
  </si>
  <si>
    <t>el turista aprecia el paisaje que ha habido ganado, pero no sabe porque</t>
  </si>
  <si>
    <t>en zonas más castigadas por el turismo las cosas son diferentes</t>
  </si>
  <si>
    <t>en Panticosa a la gente lo molesta que huela a vaca, hay diferentes tipos de turismo</t>
  </si>
  <si>
    <t>la Garcipollera como ejemplo, todo limpio, desbroce y el ganado detrás</t>
  </si>
  <si>
    <t>va a un puerto en la Guarguera que se quemó, la persona lo infrautilizaba</t>
  </si>
  <si>
    <t>el puerto de Fablo se quemó por falta de presión ganadera, aquello corrió en Agosto… había mucha hierba seca</t>
  </si>
  <si>
    <t>hace mucho destrozo, el corno no le molesta, ni la perdiz, ni el conejo</t>
  </si>
  <si>
    <t>el jabalí en una noche te fastidia una alfalfa, el trabajo de 5 años</t>
  </si>
  <si>
    <t>el ecosistema es eso, la interacción entre muchas especies, cuando unas especies van mal otras van bien</t>
  </si>
  <si>
    <t>y luego está la depredación natural, no solo el clima</t>
  </si>
  <si>
    <t>el jabalí se come los nidos de las perdices, por ejemplo</t>
  </si>
  <si>
    <t>y con ese morro que tiene, todo lo que coge lo revienta</t>
  </si>
  <si>
    <t>ha visto matar unos buitres una oveja tras arrinconarla en Tierrantona</t>
  </si>
  <si>
    <t>los insectos se benefician de la cadena trófica</t>
  </si>
  <si>
    <t>donde van las vacas a pastar esta lleno de pajaricos por abajo</t>
  </si>
  <si>
    <t>y va mucho jabalí, porque echa mucho estiercol y hay muchas lombrices y bichos</t>
  </si>
  <si>
    <t>los alimoches vienen y crían en la ribera de Guaso, sin problemas</t>
  </si>
  <si>
    <t>le sorprenden los langostos cuando corta hierba, piensa promocionarlo, poner asientos adicionales al tractor</t>
  </si>
  <si>
    <t>he llevado a gente que le gustan los bichos en el tractor</t>
  </si>
  <si>
    <t>es para admirar, yo me sorprendo de la variación de bichos que hay</t>
  </si>
  <si>
    <t>sobre la presión ganadera hay dos cosa fundamentales: 1º tienen que dejar vallar monte</t>
  </si>
  <si>
    <t>va a la Solana con las vacas y de 5000 ha que se pastaban cuando tenía 10 años deben quedar 1000 de pastos reales</t>
  </si>
  <si>
    <t>hay que hacer vallados en los montes sino no hacemos nada</t>
  </si>
  <si>
    <t>muchos son privados</t>
  </si>
  <si>
    <t>muchos son del Gobierno de Aragón y no han hecho nada</t>
  </si>
  <si>
    <t>y van las mismas vacas, pero plantaron pinos y en zonas de labor se ha desarrollado mucho y ahora debajo con la pinaza no hay nada de comer</t>
  </si>
  <si>
    <t>limpiaron un corta fuegos y lo vallaron, 10 ha, pero allí el ganado está tres días</t>
  </si>
  <si>
    <t>hay que zonificar el monte, hacer accesos por todo el monte</t>
  </si>
  <si>
    <t>quizás esperan a que se queme algún día y entonces hacer las cosas bien</t>
  </si>
  <si>
    <t>el vallado del cortafuegos el que más lo puede aprovechar es el ovino, el vacuno no funciona</t>
  </si>
  <si>
    <t>funciona perfectamente, fijate en el vallado de la Solana y lo que hay a cada lado</t>
  </si>
  <si>
    <t>el monte mio en invierno está pelado, por eso van los cazadores, porque pueden ver los jabalíes</t>
  </si>
  <si>
    <t>insiste en usar el dinero de las agro-ambientales en cortar árboles (Chinebros que no rebrotan), quedarían dehesas</t>
  </si>
  <si>
    <t>en la parte cercana al agua espa pelado, y cuando empezó a ir allí no se podía ni entrar</t>
  </si>
  <si>
    <t>la limpieza del monte es más rentable que pagar helicpteros y gente por apagar el fuego</t>
  </si>
  <si>
    <t>deben ser vallados buenos, para que el ganado no se escape</t>
  </si>
  <si>
    <t>el problema es que a la gente no le gustan los vallados, para vacas un hilo…</t>
  </si>
  <si>
    <t>para limpiar bien el monte deben ser aprovechamientos de invierno, en primavera el ganado va a lo fresco</t>
  </si>
  <si>
    <t xml:space="preserve">para que los animales esten forzados a comer lo que haya, ej. coscoja </t>
  </si>
  <si>
    <t>hay que poner animales fuertes, ni las pardas ni las viejas: jóvenes y vacas cruzadas</t>
  </si>
  <si>
    <t>labor social tremenda, debe pagar la administración o a escote entre todos, los que se benefician</t>
  </si>
  <si>
    <t>el resto de la gente se beneficio indirectamente: que no haya tantos incendios, respirar tranquilamente, y un montón de cosas</t>
  </si>
  <si>
    <t>apoya las ayudas porque las explotaciones escasamente son rentables y los ganderos están desanimados</t>
  </si>
  <si>
    <t>o dejar que entren otros</t>
  </si>
  <si>
    <t>se debe controlar, con carga mínima por ha, y comprobar que el ganado va para poder cobrar</t>
  </si>
  <si>
    <t>sino hacen hierba y la quieren comprar van a quedar todavía menos vacas (por los precios)</t>
  </si>
  <si>
    <t>En Espierba viven de rentas, del manejo del monte que se hacía hace 40 años</t>
  </si>
  <si>
    <t>pero ahora se está embasteciendo y en el futuro no va a quedar monte</t>
  </si>
  <si>
    <t>es peor lo de los terneros, que las agroambientales, no hay que criminalizarlas</t>
  </si>
  <si>
    <t>toda la tierra la tengo en forrajes, luego hago una labor medioambiental</t>
  </si>
  <si>
    <t>en invierno tengo que estar estabulado, pero con mis forrajes</t>
  </si>
  <si>
    <t>otra gente da todo de molino (piensos): ej. mecanización, coste energético (deshidratadoras), dudo de la labor medioambiental</t>
  </si>
  <si>
    <t>sería más rentable, valdría mas vender el forraje y mandar las vacas al monte, ganarías más dinero a fin de año</t>
  </si>
  <si>
    <t>está el aspecto esperitual, eres feliz con las vacas</t>
  </si>
  <si>
    <t>cada vez gasta menos gasoil, para sacar producciónen una pradera hay que mecanizar y segar sin pastar, ese es el óptimo</t>
  </si>
  <si>
    <t>pero con pastoreo hay menos producción, pero mecanizando cada 4 años hay que cultivar</t>
  </si>
  <si>
    <t>pero ahora las praderas duran más, yo tengo de 10 años, sale poco pero no pongo, al final salen las cuentas</t>
  </si>
  <si>
    <t>produces más terneros</t>
  </si>
  <si>
    <t>con menos comida tengo más vacas</t>
  </si>
  <si>
    <t>vive mejor, les da de comer cada 2 días y ya</t>
  </si>
  <si>
    <t>y ya se vuelve rentable</t>
  </si>
  <si>
    <t>no se jode el riñón</t>
  </si>
  <si>
    <t>el gasta más gasoil porque da unifeed que gasta, gasta menos comida, las vacas tiran menos, compra algún subproducto… y están mejor, más igualadas</t>
  </si>
  <si>
    <t>gasto unos 50€ a la semana en gasoil en invierno</t>
  </si>
  <si>
    <t>no se si compensa, gasta menos comida (paja, silo, hierba) permite usar algún subproducto, gasta menos cereal concentrado</t>
  </si>
  <si>
    <t>hemos modernizado alguna ha de regadío y tambien gastamos algo más porque hacemos los cultivos, pero también producimos más claro</t>
  </si>
  <si>
    <t>este año por ejemplo, ser autosuficiente y no comprar nada es lo más rentable, es lo que se va a llevar</t>
  </si>
  <si>
    <t>no es que sea más rentable, si te vendes la hierba que has recogido, vete tu a saber</t>
  </si>
  <si>
    <t>ganarías más dinero que vendiendo terneros</t>
  </si>
  <si>
    <t>eso es hambre</t>
  </si>
  <si>
    <t>hambre aquí también</t>
  </si>
  <si>
    <t>en Africa está comprando la tierra los países pudientes, los árabes se llevan la producción de aquí</t>
  </si>
  <si>
    <t xml:space="preserve">Rusia, Francia y el resto de Europa sequías (el año pasado), EEUU también, Argentina con la soja... </t>
  </si>
  <si>
    <t>eso lo pueden hacer algunos</t>
  </si>
  <si>
    <t>porque tienes 150 vacas, si tuvieras 100 vacas con la hierba y el maíz que recoges, solo tendrías que poner la paja, serías autosuficiente</t>
  </si>
  <si>
    <t>habría que ajustar el número de animales a tu explotación</t>
  </si>
  <si>
    <t>yo hasta ahora me podía permitir 100 vacas, si se repiten años como este y el pasado, me sobran 20 vacas</t>
  </si>
  <si>
    <t>y no quiero más, posrque no quiero coger más tierra</t>
  </si>
  <si>
    <t>hemos creado la estructura, las instalaciones, maquinaria, vacas con la idea de al tener todo poder vivir</t>
  </si>
  <si>
    <t>ahora que he dejado de inversiones y tengo las vacas que quería, resulta que cuantas más vacas más pierdo</t>
  </si>
  <si>
    <t>bestial</t>
  </si>
  <si>
    <t>si mucho</t>
  </si>
  <si>
    <t>a algunos, a otros no</t>
  </si>
  <si>
    <t>aquí de momento a la gente que riega no falta agua</t>
  </si>
  <si>
    <t>y las vacas del monte? no todos tienen huerta</t>
  </si>
  <si>
    <t>en mi caso tengo 50 vacas y tierra para 20</t>
  </si>
  <si>
    <t>tengo que meter de mi sueldo…</t>
  </si>
  <si>
    <t>el amor…</t>
  </si>
  <si>
    <t>y lo que disfrutas mirandotelas…</t>
  </si>
  <si>
    <t>yo no vivo de las vacas, soy veterinario</t>
  </si>
  <si>
    <t>si tuviera 20 vacas perfecto, para 50 no tengo comida, que hago? sacarlo de mi sueldo</t>
  </si>
  <si>
    <t>las vacas viven de él, como me pasa a mí</t>
  </si>
  <si>
    <t>tuvimos una charla de productores de queso y paté de España y Francia</t>
  </si>
  <si>
    <t>a los de aquí, los volúmenes, las exigencias sanitarias, les había obligado a dimensionar a lo grande</t>
  </si>
  <si>
    <t>más ovejas, más vacas, más paté, y van locos, cuando el trabajo te pude, claro alta (contratar)</t>
  </si>
  <si>
    <t>los Franceses no, era familiar, otro concepto, vivimos de eso, hago mís 2000 kg de queso al año</t>
  </si>
  <si>
    <t xml:space="preserve">osea son dos conceptos, y quien vive mejor? pues a lo mejor el Francés, acaba la faena </t>
  </si>
  <si>
    <t>y hasta allí llegas, no te puedes permitir el último todoterreno, pero es saber conformarse, yo ya entro por allí</t>
  </si>
  <si>
    <t>pero tienes un zagal que va a salir a estudiar, ahora vive de la filosofía</t>
  </si>
  <si>
    <t>necesitas más vacas, más carne para la carnicería</t>
  </si>
  <si>
    <t>para que? con dejar de invetir ya vale</t>
  </si>
  <si>
    <t>yo ya he dejado de invertir hace días</t>
  </si>
  <si>
    <t>en los últimos 20 años hemos crecido, y lo que tenemos…</t>
  </si>
  <si>
    <t>pero no tenemos dinero</t>
  </si>
  <si>
    <t>mi sueldo es mucho mejor, pero mis horas de trabajo ha sido más</t>
  </si>
  <si>
    <t>pero y el sacrificio que ha costado?</t>
  </si>
  <si>
    <t>no tenemos dinero, pero tienes cosas, las vacas, tu vas al banco a pedir algo, y saben que tienes un tractor, un coche…</t>
  </si>
  <si>
    <t>no nos podemos quejar en como nos ha tratado la administración con las inversiones</t>
  </si>
  <si>
    <t>no nos podemos quejar (ha habido muchas ayudas)</t>
  </si>
  <si>
    <t>para invertir</t>
  </si>
  <si>
    <t>si la vida ha evolucionado en 25 años, el precio del gasoil, del mecánico, cuando vas a comprarte una camisa</t>
  </si>
  <si>
    <t>y tu producto no, no ha evolucionado en el mismo sentido, es lo que nos quema al sector ganadero</t>
  </si>
  <si>
    <t>porque lo que tu haces no vale lo que debería valer, y estás dependiendo de las ayudas que te viene de fuera, sino sería imposible</t>
  </si>
  <si>
    <t>el problema es que hace 20 años un ternero pastero valía 110000 ptas. y ahora vale lo mismo</t>
  </si>
  <si>
    <t>(pone un ejemplo del precio del ternero que es constante y el de un tractor que vale 10 veces más)</t>
  </si>
  <si>
    <t>yo no creo que no</t>
  </si>
  <si>
    <t>porque hacemos volumenes, yo hago el triple o cuatruple que lo que hacía mi padre</t>
  </si>
  <si>
    <t>si quitaran las ayudas, dejaríamos de ser ganaderos?</t>
  </si>
  <si>
    <t>yo si, si la mujer me mantenía claro</t>
  </si>
  <si>
    <t>habría que optimizar…</t>
  </si>
  <si>
    <t>cualquier cosa, seguir con el ganado para comer yo, pero buscaría otras líneas</t>
  </si>
  <si>
    <t xml:space="preserve">por ejemplo, criar gallinas… tu sabes la demanda que hay? </t>
  </si>
  <si>
    <t>tomates, hay un gacho que vende a 0.80, ahora uno de Barcelona le compra todo a 1.80</t>
  </si>
  <si>
    <t>un zagal ha alquilado una nave en Ainsa para hacer leña, al precio de la gasolinera es un negociazo</t>
  </si>
  <si>
    <t>es buscar la oportunidad, yo antes vendía para vida, en la cooperativa…</t>
  </si>
  <si>
    <t>ahora ni aun para la carnicería, allí saco un poco más pero salario de la mujer tiene que salir</t>
  </si>
  <si>
    <t>igual me ganaría más dinero comprando terneros por allí y venderlos en la carnicería</t>
  </si>
  <si>
    <t>pero no me habéis contestado ninguno a la pregunta, yo sí, porque soy autosuficiente</t>
  </si>
  <si>
    <t>yo con la sequía no voy a comprar ni hierba ni pienso, luego tengo que bajar la ganadería, ya te he respondido</t>
  </si>
  <si>
    <t>hay que dimensionar la ganadería a tu explotación, estos años hemos ido a más…</t>
  </si>
  <si>
    <t>porque las materias primas no valían dinero</t>
  </si>
  <si>
    <t>más pastoreo y mucha menos carga, yo 30 vacas</t>
  </si>
  <si>
    <t>seguiría, no tiene derechos, es ecológico</t>
  </si>
  <si>
    <t>no puede ser que nos paguen por solo hacer lo que hacemos</t>
  </si>
  <si>
    <t>hay zonas que están cobrando agro-ambientales y zonas desfavorecidas y están regando o no van ni al monte</t>
  </si>
  <si>
    <t>lo que estamos haciendo como se llama? estafa, pura y dura</t>
  </si>
  <si>
    <t>yo a la última pregunta he puesto compensar solo al que hace labor medioambiental</t>
  </si>
  <si>
    <t>hay mucha gente que no la hace, y la cobramos todos</t>
  </si>
  <si>
    <t>yo vincularía el derecho a la vaca y punto, y luego si estás en montaña, no es lo mismo criar una vaca en montaña que en Sariñena</t>
  </si>
  <si>
    <t>una PAC para todos igual no sirve, la PAC debe ser distinta para cada uno</t>
  </si>
  <si>
    <t>una ICM para todos igual tampoco sirve, no debe cobrar lo mismo que uno de Gistaín</t>
  </si>
  <si>
    <t>efectivamente</t>
  </si>
  <si>
    <t>deben darle por ser ganadero y por estar allí, yo creo que al de Gistaín hay que darle más</t>
  </si>
  <si>
    <t>pero si el monte de Gistaín no está arreglado, paga el café</t>
  </si>
  <si>
    <t>y mi no me gustaría que me vinieran a ver eso</t>
  </si>
  <si>
    <t>pero tu tienes que dar algo a cambio</t>
  </si>
  <si>
    <t>hay que contar que beneficio hacer, y que otras posibilidades tienes en esas zonas</t>
  </si>
  <si>
    <t>en zona baja tienes opciones de hacer otras cosas y son más pudientes</t>
  </si>
  <si>
    <t>en zonas medias han hecho las infraestructuras, pantanos, pero no tiene regadío</t>
  </si>
  <si>
    <t>los derechos se los llevan de zonas de montaña, en Gistaín solo pueden hacer vacas u ovejas, en zona baja lo que quieran</t>
  </si>
  <si>
    <t>con dinero del estado les han hecho un embalse y los canales para llevarles el agua</t>
  </si>
  <si>
    <t>y son la peor competencia para nuestra vacas, y son nuestra peor competencia, porque se han llevado los derechos de aquí</t>
  </si>
  <si>
    <t>y eso derecho ya no lo subiremos, y ese el el peor agravio que hay</t>
  </si>
  <si>
    <t>la culpa es de la administración…</t>
  </si>
  <si>
    <t>igual que los mataderos, porque el matadero de Ainsa tiene la misma normativa que el de Binefar</t>
  </si>
  <si>
    <t>tienen un poder, están todos allí hablando con la administración…</t>
  </si>
  <si>
    <t>Food (meat and milk)</t>
  </si>
  <si>
    <t>Water</t>
  </si>
  <si>
    <t>Raw materials (firewood, forage)</t>
  </si>
  <si>
    <t>Genetic resources</t>
  </si>
  <si>
    <t>Medicinal resources</t>
  </si>
  <si>
    <t>Ornamental resources</t>
  </si>
  <si>
    <t>REGULATING</t>
  </si>
  <si>
    <t>PROVISIONING</t>
  </si>
  <si>
    <t>Climate regulation (incl. C seq.)</t>
  </si>
  <si>
    <t>Disturbance prevention (forest fires)</t>
  </si>
  <si>
    <t>Regulation of water flows</t>
  </si>
  <si>
    <t>Pollination</t>
  </si>
  <si>
    <t>Biological control (pests)</t>
  </si>
  <si>
    <t>HABITAT</t>
  </si>
  <si>
    <t>CULTURAL</t>
  </si>
  <si>
    <t>Culture/ art</t>
  </si>
  <si>
    <t>Spiritual experience</t>
  </si>
  <si>
    <t>Education/ cognitive dev.</t>
  </si>
  <si>
    <t>FG farmers</t>
  </si>
  <si>
    <t>M</t>
  </si>
  <si>
    <t>D</t>
  </si>
  <si>
    <t>FG citizens</t>
  </si>
  <si>
    <t>Total farmers</t>
  </si>
  <si>
    <t>Total citizens</t>
  </si>
  <si>
    <t>Total total</t>
  </si>
  <si>
    <t>Recreation/ tourism</t>
  </si>
  <si>
    <t>Lifecycle maintenance (nutrient cycling, photosynthesis)</t>
  </si>
  <si>
    <t>ECONOMICS (farm level)</t>
  </si>
  <si>
    <t>SOCIAL (farm level)</t>
  </si>
  <si>
    <t>SOCIO-ECONOMIC CONTEXT</t>
  </si>
  <si>
    <t>Profitability</t>
  </si>
  <si>
    <t>Prices of outputs</t>
  </si>
  <si>
    <t>Quality of life/ satisfaction</t>
  </si>
  <si>
    <t>CAP</t>
  </si>
  <si>
    <t>Agri-environmental schemes</t>
  </si>
  <si>
    <t>Farm management: self-sufficiency</t>
  </si>
  <si>
    <t>Farm management: diversification</t>
  </si>
  <si>
    <t>Labour/ working conditions</t>
  </si>
  <si>
    <t>Farm continuity (ageing pop./ succession)</t>
  </si>
  <si>
    <t>Quality of food products</t>
  </si>
  <si>
    <t>Food safety</t>
  </si>
  <si>
    <t>Food security</t>
  </si>
  <si>
    <t>FG1 (Ainsa)</t>
  </si>
  <si>
    <t>FG2 (Adahuesca)</t>
  </si>
  <si>
    <t>FG3 (Zaragoza)</t>
  </si>
  <si>
    <t>FG4 (Esparreguera)</t>
  </si>
  <si>
    <t>Number of participants</t>
  </si>
  <si>
    <t>OTHER SUSTAINABILITY ISSUES</t>
  </si>
  <si>
    <t>ECOSYSTEM SERVICES (TEEB, 2010)</t>
  </si>
  <si>
    <t>mejora que el ecosistema hace a lo que podemos captar</t>
  </si>
  <si>
    <t>Aesthetic (landscape/ vegetation)</t>
  </si>
  <si>
    <t>Communal grasslands (access, infrastructure, etc.)</t>
  </si>
  <si>
    <t>Use and price of inputs (oil and feestuffs)</t>
  </si>
  <si>
    <t>Farm management: feeding system</t>
  </si>
  <si>
    <t>Farm structure and size</t>
  </si>
  <si>
    <t>Gene pool protection (biodiversity maintenance)</t>
  </si>
  <si>
    <t>Air quality regulation</t>
  </si>
  <si>
    <t>Water purification/ waste management</t>
  </si>
  <si>
    <t>Soil fertility/ erosion prevention</t>
  </si>
  <si>
    <t>Legal framework (sanitary regulations/ abbatoirs)</t>
  </si>
  <si>
    <t>utilidad de los distintos entornos naturales que tenemos, los montes, los ríos…. a la sociedad</t>
  </si>
  <si>
    <t>Rural development/ abandonment</t>
  </si>
  <si>
    <t>Wildlife (and other) conflicts</t>
  </si>
  <si>
    <t>aun habiendo sido ganadero y tener vocación, compra las ovejas, compra maquinaria, siembra pastos…</t>
  </si>
  <si>
    <t>SUM other</t>
  </si>
  <si>
    <t>SUM ESs</t>
  </si>
  <si>
    <t>SUM SUM</t>
  </si>
  <si>
    <t xml:space="preserve">sin alterar las relaciones de los individuos </t>
  </si>
  <si>
    <t>Times mentioned/ discussed</t>
  </si>
  <si>
    <t>Provisioning</t>
  </si>
  <si>
    <t>Regulating</t>
  </si>
  <si>
    <t>Habitat</t>
  </si>
  <si>
    <t>Cultural</t>
  </si>
  <si>
    <t>Farmers</t>
  </si>
  <si>
    <t>Citizens</t>
  </si>
  <si>
    <t>Total</t>
  </si>
  <si>
    <t>ES (mentioned)</t>
  </si>
  <si>
    <t>Other (mentioned)</t>
  </si>
  <si>
    <t>Economics (farm)</t>
  </si>
  <si>
    <t>Social (farm)</t>
  </si>
  <si>
    <t>Socio-economic context</t>
  </si>
  <si>
    <t>Policy/ legal context</t>
  </si>
  <si>
    <t xml:space="preserve">POLICY/LEGAL CONTEXT </t>
  </si>
  <si>
    <t>Ethical aspects on food production (industrialization)</t>
  </si>
  <si>
    <t>ES (discussed)</t>
  </si>
  <si>
    <t>number of times mentioned</t>
  </si>
  <si>
    <t>number of times discussed</t>
  </si>
  <si>
    <t>number of times mencioned</t>
  </si>
  <si>
    <t>FG5. Huesca 19.12.2012</t>
  </si>
  <si>
    <t>usos que se le puede dar al ecosistema, recursos naturales</t>
  </si>
  <si>
    <t>tercer sector económico relacionado con el medio ambiente (no tengo ni idea)</t>
  </si>
  <si>
    <t>conjunto de todo lo que forma un sistema natural</t>
  </si>
  <si>
    <t>relación entre los elementos que se retroalimentan</t>
  </si>
  <si>
    <t>beneficios o impedimentos que puede dar una especia a otra</t>
  </si>
  <si>
    <t>la veterinaria, la gente que trabaja en plantas, los que van a dar servicio a un ecosistema</t>
  </si>
  <si>
    <t>las ayudas que puedan llegar para que un ecosistema funcione equilibradamente</t>
  </si>
  <si>
    <t>utilidades y funcinalidades desde un punto de vista positivo</t>
  </si>
  <si>
    <t>no implica amenaza ni nada por el estilo</t>
  </si>
  <si>
    <t>algo que se ofrece, desde el ecosistemas y al ecosistema</t>
  </si>
  <si>
    <t>se interactua y el ecosistema ofrece ciertas cosas</t>
  </si>
  <si>
    <t>me sugiere algo que se ofrece</t>
  </si>
  <si>
    <t>nunca lo había escuchado, no me sugiere nada en concreto</t>
  </si>
  <si>
    <t>algo que se ofrece, por el término servicio, pero no puedo dar un ejemplo ahora mismo</t>
  </si>
  <si>
    <t>y todo lo que está dentro del ecosistema es como una interacción mutua</t>
  </si>
  <si>
    <t>contaminación de los desechos, excrementos, y los residuos ganaderos</t>
  </si>
  <si>
    <t>en montaña, la recuperación de pastizales, también contamina bastante</t>
  </si>
  <si>
    <t>malos olores</t>
  </si>
  <si>
    <t>para mi es todo bastante positivo lo que puede aportar la ganadería</t>
  </si>
  <si>
    <t>se ha reconvertido mucho bosque en pasto, pero hay que reequilibrar eso</t>
  </si>
  <si>
    <t>los beneficios son la limpieza de los bosques</t>
  </si>
  <si>
    <t>se nota cuando se está gestionando un bosque con ganado porque todo está más limpio</t>
  </si>
  <si>
    <t>yo estoy a favor de la ganadería extensiva, es una relación bastante buena ganadería-MA</t>
  </si>
  <si>
    <t>la fertilización es beneficiosa para la tierra</t>
  </si>
  <si>
    <t>y todo lo que conlleva,  ya sea las especies ganaderas como las salvajes</t>
  </si>
  <si>
    <t>el problema son los vallados en las fincas, habría que tener en cuenta que tipos de vallados se ponen</t>
  </si>
  <si>
    <t>trasmisión de enfermedades a las especies ganaderas o viceversa</t>
  </si>
  <si>
    <t>electrocutamiento de especies</t>
  </si>
  <si>
    <t>pueden ser utiles para los cortafuegos</t>
  </si>
  <si>
    <t>está bien que haya ganado en montaña, limpian las sendas</t>
  </si>
  <si>
    <t>aunque si se abusa del ganado, puede haber una zona desértica, pueden acabar con todo</t>
  </si>
  <si>
    <t>las granjas intensivas estan en zonas de valle, mayor facilidad de transporte, logistica, etc.</t>
  </si>
  <si>
    <t>desde el punto de vista de los ecosistemas, son más positios los extensivos</t>
  </si>
  <si>
    <t>no son abusivos con el MA</t>
  </si>
  <si>
    <t>la ganadería es positiva para el ecosistemas siempre que se haga de manera equilibrada</t>
  </si>
  <si>
    <t>y conservando las especies autóctonas</t>
  </si>
  <si>
    <t>tema más específico, las reses muertas son alimentos para aves necrófagas</t>
  </si>
  <si>
    <t>no me parece positiva la producción ganadera con especies que no son del sitio</t>
  </si>
  <si>
    <t>para mi son todos puntos positivos, dejando de lado la ganadería intensiva</t>
  </si>
  <si>
    <t>sin grandes producciones, fomentando las economías locales de los pueblos de montaña, y de valle</t>
  </si>
  <si>
    <t>la ganadería extensiva de montana crea el ecosistema de montaña que tenemos hoy</t>
  </si>
  <si>
    <t>las zonas de puerto, las pistas de esquí tienen esas praderas tan buenas por la ganadería</t>
  </si>
  <si>
    <t>la flora que hay es por la ganadería, que ha hecho la selección de una flora y otra</t>
  </si>
  <si>
    <t>limpieza de bosques, la forma económicamente más viable, es más sencillo meter ganado que retenes de incendios desbrozando</t>
  </si>
  <si>
    <t>control de flora invasiva, por ej. los erizones de montaña invaden mucho por que no hay ganadería</t>
  </si>
  <si>
    <t>el ser humano metiendo ganadería y gestionandolo, tenemos lo que tenemos hoy</t>
  </si>
  <si>
    <t>se ha abandonado la ganadería y se ha dejado de cultivar muchas zonas porque no eran económicamente rentables</t>
  </si>
  <si>
    <t>y se ha llegado al desequilibrio de ahora, los bosques están sucios, plantas invasoras, erosión de suelos, etc.</t>
  </si>
  <si>
    <t>todo eso haciendo un manejo sostenible y responsable de ese ganado</t>
  </si>
  <si>
    <t>todo es su justa medidad, es positivo</t>
  </si>
  <si>
    <t>ha habido zonas con problemas, ej. La Guarguera antes de despoblarse y la reforestación era un desierto por sobreexplotación de ganadería</t>
  </si>
  <si>
    <t>las zonas de ganadería intensiva no tiene recursos vegetales</t>
  </si>
  <si>
    <t>no tiene sentido una granja de cebo de cerdos a mil metros, por calefacción, comunicaciones para salir el producto a la venta es más complicado</t>
  </si>
  <si>
    <t>las zonas de montaña hay que aprovechar para hacer ganado extensivo</t>
  </si>
  <si>
    <t>el problema del intensivo son los residuos, en extensivo lo que cagan los animales es ínfimo</t>
  </si>
  <si>
    <t>las granjas a día de hoy están sobredimensionadas para el espacio que tienen</t>
  </si>
  <si>
    <t>el número de cabezas que hay en intensivo es claramente mayor</t>
  </si>
  <si>
    <t>yo creo que hay una perdida de calidad muy importante en la carne de intensivo a extensivo</t>
  </si>
  <si>
    <t>y de calidad de vida</t>
  </si>
  <si>
    <t>calidad de lo que se come, un cordero de montaña no es lo mismo que un que ha estado todo apretadico y no ha probado la hierba</t>
  </si>
  <si>
    <t>el pienso y la medicación, es distinta la vida de un animal de encierro que en libertad</t>
  </si>
  <si>
    <t>yo creo que hay que apostar por la extensiva, pero tampoco en demasía</t>
  </si>
  <si>
    <t>muchas extensivas pueden ser intensivas a lo mejor, o las desventajas pueden ser parecidas</t>
  </si>
  <si>
    <t>y sobre el turismo, demasiado ganado no es bueno, relativo a valores…</t>
  </si>
  <si>
    <t>primero está el ganado y luego el turismo</t>
  </si>
  <si>
    <t>se han dado casos con el turismo, por ej. en mi pueblo, han sacado las ganaderías de dentro del pueblo por quejas de que olía mucho, calles llenas de cagadas</t>
  </si>
  <si>
    <t>yo digo en demasía, ni mucho turismo ni mucha ganadería</t>
  </si>
  <si>
    <t>el turista que va a la montaña, a un pueblo, hay flores, cosas bonitas, pero huele a ganado, es lo que hay</t>
  </si>
  <si>
    <t>sino quieres que huela, no vayas al...</t>
  </si>
  <si>
    <t>no puedes crear pueblos artificiales, con casas de piedra y losa, muy bonitos, pero no hay recursos económicos para la gente que vive allí</t>
  </si>
  <si>
    <t>a mi no me gustaría estar en una granja en 2 metros cuadrados</t>
  </si>
  <si>
    <t>calidad de vida del animal, la calidad de la carne va correlacionada con la calidad de vida del animal</t>
  </si>
  <si>
    <t>el estado del bienestar animal debe primar sobre su explotación, se nos olvida, lo primero es eso</t>
  </si>
  <si>
    <t>no puede estar encerrado en un metro cuadrado, que no puede ni darse la vuelta</t>
  </si>
  <si>
    <t>es como engordan más rápido, desde el punto de vista economicista, en una jaula comen más y hacemos más dinero</t>
  </si>
  <si>
    <t>por eso no me gusta nada el intensivo, estoy totalmente en contra</t>
  </si>
  <si>
    <t>en invierno, si ha nevado o no hay pasto, vale que los tienen que meter adentro</t>
  </si>
  <si>
    <t>pero las granjas de cualquier cosa, pollos, cerdos, terneros que están encerrados, los odio</t>
  </si>
  <si>
    <t>el problema es como le das rentabilidad, si las intensivas no son rentables, las extensivas no sé que te diga</t>
  </si>
  <si>
    <t>si el intensivo crece mucho, por el equilibrio de precios y producción, al final el extensivo dice que no merece la pena</t>
  </si>
  <si>
    <t>una granja en poco metros cuadrados a lo mejor gana más que una con 100 ha, y te pegas la vida detrás de ellas</t>
  </si>
  <si>
    <t>también el producto es distinto, se tiene que poder diferenciar, no siempre resulta sencillo</t>
  </si>
  <si>
    <t>pero como los circuitos comerciales y de venta son los que son…</t>
  </si>
  <si>
    <t>por el etiquetado y trazabilidad, bien etiquetado y diferenciado lo que viene de intensivo y extensivo</t>
  </si>
  <si>
    <t>tienes que morir al palo, tienes que juntar unos productos con otros</t>
  </si>
  <si>
    <t>de hecho, hay un ganadero de Biescas que vende carne a precio normal y es ecológica, en el Aldi, que le sobra</t>
  </si>
  <si>
    <t>si no hay mercado, a algun sitio la tiene que llevar, para sacar algo aunque pierda algo</t>
  </si>
  <si>
    <t xml:space="preserve">la ganadería extensiva en montaña es rentable económicamente </t>
  </si>
  <si>
    <t>yo pienso que más que la intensiva</t>
  </si>
  <si>
    <t>pero es diferente,  una persona en una intensiva en muy poca superficie consigue sacar un sueldo</t>
  </si>
  <si>
    <t>pero sacar unsueldo, por ej. con vacas en extensivo necesitas mucho</t>
  </si>
  <si>
    <t>y creo que falla ese modelo, porque se pretende que una persona pueda vivir en la montaña solamente teniendo vacas o ovejas</t>
  </si>
  <si>
    <t>el modelo económico en montaña ha sido siempre muy complementario</t>
  </si>
  <si>
    <t xml:space="preserve">han manejado algo de ganadería, incluso vacas y ovejas, tenían algo de campo o vendía patatas </t>
  </si>
  <si>
    <t>ahora tienen las pistas de esquí, en invierno se van a las pistas, antes de iban a Francia a trabajar</t>
  </si>
  <si>
    <t>debe ser algo complementario, no es viable porque una persona no puede solo tener vacas</t>
  </si>
  <si>
    <t>pero  si consigues un pequeño suelde de esas vacas, otro pequeño sueldo de aquí, otro de allá</t>
  </si>
  <si>
    <t>lo que no puede ser son los extremos, lo que ha pasado ahora</t>
  </si>
  <si>
    <t>nos quitamos la ganadería y vivimos todos del turismo</t>
  </si>
  <si>
    <t>está bien vivir del turismo porque hay demanda, pero no olvidar el potencial que tienes con la ganadería</t>
  </si>
  <si>
    <t>y de alguna manera hace que haya turismo, la ganadería hace que eso este bonito</t>
  </si>
  <si>
    <t>ahora son ganaderos y antes eran pastores</t>
  </si>
  <si>
    <t>ahora tienen el ganado encerrado en el sitio, pero antes tenía que subir cada día a los pastos, a ver las vacas</t>
  </si>
  <si>
    <t>ese concepto de pastor se está perdiendo, un día ya no tiene ganas de ir detrás del ganado a ver si esta me pare, esta está herida…</t>
  </si>
  <si>
    <t>el concepto de tener que trabajar ha cambiado mucho, ahora tenemos coches…</t>
  </si>
  <si>
    <t>se refiere a trabajar físicamente…</t>
  </si>
  <si>
    <t>antes es lo que te tocaba, ahora tienes que tener la vocación para meterte ganadero porque es muy sacrificado</t>
  </si>
  <si>
    <t>la ganadería intensiva es mucho más cómoda</t>
  </si>
  <si>
    <t>te tienes que gustar mucho el monte, para estar todo el día en el monte, solo…</t>
  </si>
  <si>
    <t>es la ganadería en general, la intensiva tampoco tiene domingos</t>
  </si>
  <si>
    <t>no es tanto el trabajo físico como la dependencia, todos los días tienes que dar vuelta, dar de comer</t>
  </si>
  <si>
    <t>la extensiva es más tranquila, no estás mucho tiempo en puerto, una vez a la semana, las vacas se manejan bien</t>
  </si>
  <si>
    <t>si que es verdad que en la intesiva tienes que estar, limpiar todo el rato la cama, poner pienso…</t>
  </si>
  <si>
    <t>y si te falla un día la calefacción o el aire acondicionado se te muere una granja entera de pollos</t>
  </si>
  <si>
    <t>para mi es casi más dependiente una intensiva que una extensiva</t>
  </si>
  <si>
    <t>y más dependiente de factores externos, lo que cuesta el gasoleo, el pienso, es más variable</t>
  </si>
  <si>
    <t>y más dificil de crear un modelo alternativo, salirte del sistema, todas las granjas están en integradoras</t>
  </si>
  <si>
    <t>no puedes tener una granja de pollos e intentar vernderlos por allí, en carnicerías</t>
  </si>
  <si>
    <t>o sacar tu sello de calidad de pollo intensivo</t>
  </si>
  <si>
    <t>el extensivo puede jugar con eso, con un producto de mayor calidad y diferenciado</t>
  </si>
  <si>
    <t>en cerdos de cebo es lo mismo, para el ganadero es más cómodo, muchos están muy contentos</t>
  </si>
  <si>
    <t>pero les marcan todas las pautas desde fuera…</t>
  </si>
  <si>
    <t>mi cuñado con los conejos hay veces que gana, veces que pierde…</t>
  </si>
  <si>
    <t>no los venden ellos, van todos a Mercazaragoza</t>
  </si>
  <si>
    <t>hay que aprender a valorarlo, tanto desde fuera como desde dentro</t>
  </si>
  <si>
    <t>en Galicia están tirando leche en el campo porque no la venden, dependen de multinacionales</t>
  </si>
  <si>
    <t>sería bueno crear redes propias de consumo</t>
  </si>
  <si>
    <t>o que se valorara desde las políticas agro-alimentarias</t>
  </si>
  <si>
    <t>como una salvaguarde de un tipo de… de una forma de trabajar</t>
  </si>
  <si>
    <t>con el ovino en los últimos años han desaparecido la mitad de las explotaciones, y de los pastores</t>
  </si>
  <si>
    <t>a lo mejor trabajan mucho y sacan lo justo, pero es la dependencia de las multinacionales</t>
  </si>
  <si>
    <t>tampoco encuentran gente que se quiera meter en ganadería</t>
  </si>
  <si>
    <t>ahora no se si ahora encuentran más gente, antes de oía que traian pastores de Marruecos…</t>
  </si>
  <si>
    <t>más de la mitad de los pastores son de importanción, igual más, igual el 70%</t>
  </si>
  <si>
    <t>en ovino sino más</t>
  </si>
  <si>
    <t>para bien no creo</t>
  </si>
  <si>
    <t>yo creo que la por la vía altenativa si, se seguimos dependinedo de multinacionales no saldremos</t>
  </si>
  <si>
    <t>si lo que manda es la pela, no manda la carne, no manda el alimento</t>
  </si>
  <si>
    <t>con la crisis bajará el  nº de consumidores que puedan permitirse carne de una determinada calidad y precio</t>
  </si>
  <si>
    <t>el que quiere comer sano, come sano, si quiere, si está mentalizado</t>
  </si>
  <si>
    <t>depende de la situación que tengas, con la crisis, pollo y cerdo</t>
  </si>
  <si>
    <t>con respecto a la gente que quiere trabajar, igual hay gente que vuelve a la agricultura y la ganadería, está volviendo la gente</t>
  </si>
  <si>
    <t>en el momento hay más jóvenes ganaderos porque no se pueden ir de casa, no encuentran trabajo</t>
  </si>
  <si>
    <t>pero la agricultura y la ganadería son trabajos vocacionales</t>
  </si>
  <si>
    <t>antes de iban y se quedaba el padre con la ganadería, ellos no querían saber nada, a la ciudad porque conseguían un buen sueldo</t>
  </si>
  <si>
    <t>y el padre no quería que se quedaran…</t>
  </si>
  <si>
    <t>ahora como no hay trabajo vuelven a casa, y aunque sea por necesidad siguen con la explotación</t>
  </si>
  <si>
    <t>no es un gran negocio, no pueden ganar mucho dinero en poco tiempo, no te haces millonario, bueno trabajando nunca te haces millonario</t>
  </si>
  <si>
    <t>es lo deciais de equilibrar ciclos, una pequeña granja, un pequeño campo y cerrar el ciclo</t>
  </si>
  <si>
    <t>además la biodiversidad tampoco es mala para articular ese ciclo</t>
  </si>
  <si>
    <t>o bueno, el turismo… a pequeña escala</t>
  </si>
  <si>
    <t>es sacrificado pero es un trabajo que pude ser cómodo</t>
  </si>
  <si>
    <t>hay ganaderías muy precarias, y las llevan de mala manera con mucho trabajo, pero hay gente que las lleva muy bien</t>
  </si>
  <si>
    <t>se recuerda de la Garcipollera, razás autóctonas, pastores eléctricos, vallados, es un manejo cómodo</t>
  </si>
  <si>
    <t>manejar con pastor, con las espectativas de vida de ahora no es viable, salvo que sea muy vocacional o seas un hermitaña que quiere estar toda la vida en el monte</t>
  </si>
  <si>
    <t>se puede hacer una ganadería más sencilla de manejo, pero hace falta un acercamiento entre los que trabajan en investigación y los ganaderos</t>
  </si>
  <si>
    <t>falta gente jóven que entre con nuevas ideas, los mayores son reticentes a los cambios (ej. se ha hecho así toda la vida)</t>
  </si>
  <si>
    <t>para que sea viable hacen falta cooperativas en los pueblos</t>
  </si>
  <si>
    <t>que la gente se una para que el pastor descanse el domingo</t>
  </si>
  <si>
    <t>tiene que ser otra manera de funcionar</t>
  </si>
  <si>
    <t>hablamos del ecosistema natural pero y el ecosistema humano, ej. del paisaje al paisanaje</t>
  </si>
  <si>
    <t>estar bien alimentado, con todos los potingues que le echan al intensivo</t>
  </si>
  <si>
    <t>debe estar todo equilibrado, cosas a pequeña escala o mediana escala como mucho</t>
  </si>
  <si>
    <t>la conservación de los nucleos rurales</t>
  </si>
  <si>
    <t>mantenimiento del paisaje, que está allí porque la ganadería lo ha hecho así</t>
  </si>
  <si>
    <t>a mi desde el punto de vista sentimental, me gusta ver ganado, me gusta esa vista bucólica tan bonita del monte, romántica</t>
  </si>
  <si>
    <t>y luego limpiar las sendas, para no pinchate, la Sierra de Guara es muy mala, desde que no hay ganado no hay quien pase por ningún sitio</t>
  </si>
  <si>
    <t>por el lado de beneficios, el desarrollo del sector rural, de la economía y el sector primario</t>
  </si>
  <si>
    <t>al medio rural de montaña le da cierta personalidad</t>
  </si>
  <si>
    <t>algunos valles te recuerdan como era antes la ganadería, otras formas de vida</t>
  </si>
  <si>
    <t>no solo es el restaurante, el chiringuito, las pistas de esquí</t>
  </si>
  <si>
    <t xml:space="preserve">sino todo se normaliza y estandariza y después eso ya... </t>
  </si>
  <si>
    <t>personalmente tienes otras emociones</t>
  </si>
  <si>
    <t>y te da que pensar también</t>
  </si>
  <si>
    <t>que no parezca un parque temático, sino un pueblo de verdad</t>
  </si>
  <si>
    <t>tienes el campo con todo lo que ello conlleva, todo el ecosistema</t>
  </si>
  <si>
    <t>llevamos allí mucho tiempo y formamos parte de el</t>
  </si>
  <si>
    <t>entonces lo ves como yo creo que debe estar, no como algo para venderlo, con un lacito</t>
  </si>
  <si>
    <t>casi todo, aumenta la biodiversida, facilita mucho</t>
  </si>
  <si>
    <t>está demostrado que donde hay ganado hay mayor numero de especies de flora y fauna</t>
  </si>
  <si>
    <t>se pillan setas de cardo…</t>
  </si>
  <si>
    <t>lobo, oso… que ataca el ganado, es negativo para el ganadero pero positivo para el oso</t>
  </si>
  <si>
    <t>las carroñeras</t>
  </si>
  <si>
    <t>siempre han estado no?</t>
  </si>
  <si>
    <t>para eso están los seguro o las ayudas que supongo que tienen</t>
  </si>
  <si>
    <t>que no las sigan echando dentro de un contenedor verde los cadáveres, en lugar de dejarlo en el monte</t>
  </si>
  <si>
    <t>yo busco contacto directo con la naturaleza, sentirme parte integrada del medio, estar allí y ser uno más</t>
  </si>
  <si>
    <t>lo que no me gusta, y en el P.Guara pasa, es gente chillando, hacerse notar</t>
  </si>
  <si>
    <t>las cabras le gustan mucho, son asilvestradas pero le gusta mucho su comportamiento</t>
  </si>
  <si>
    <t>le gusta mucho el patrimonio, los apriscos, las casetas, los muros, pero muchos se han venido abajo</t>
  </si>
  <si>
    <t>eso antes funcionaba, forma parte del paisaje, es un paisaje humanizado que le resulta atractivo</t>
  </si>
  <si>
    <t>o recordarlo, esto era o puede que hubiersa sido… algo bueno</t>
  </si>
  <si>
    <t>un pastor o un rebaño no te saca de estar en el campo y sentirte parte de la naturaleza</t>
  </si>
  <si>
    <t>lo que se saca es gente que va gritando… que no pega….</t>
  </si>
  <si>
    <t>si ves cabras o ves un pastor, formas parte de eso…</t>
  </si>
  <si>
    <t>yo no estoy de muy de acuerdo porque los pastores son los que más gritos pegan</t>
  </si>
  <si>
    <t>yo busco soledad, paisaje, setas, plantas medicinales</t>
  </si>
  <si>
    <t>anteriores vidas, pensar lo que fue, lo que se hizo, otras generaciones y el esfuerzo que costo</t>
  </si>
  <si>
    <t>el tipo de vallado, p.ej. vallados cinegéticos, no permiten el paso de algunas especies</t>
  </si>
  <si>
    <t>a mi también, no me gusta Francia por eso, todo vallado, no puedes cruzar un bosque</t>
  </si>
  <si>
    <t>yo cuando voy al pueblo busco tranquilidad, va cada fin de semana</t>
  </si>
  <si>
    <t>soy de los Monegros y ha habido proliferación de granjas porcinas y agricultura intensiva</t>
  </si>
  <si>
    <t xml:space="preserve">la tranquilidad que buscas en lo rural cada vez es más </t>
  </si>
  <si>
    <t>y no encuentro a veces la traquilidad que buscas en el pueblo, mucho coche, la gente… no sé</t>
  </si>
  <si>
    <t>temas de comportamiento</t>
  </si>
  <si>
    <t>nos estamos deshumanizando, perdiendo el contacto con el medio</t>
  </si>
  <si>
    <t>me encanta la flora, la fauna, pero cuando encuetro ganado me siento como un intruso</t>
  </si>
  <si>
    <t>tengo la precaución de molestarles lo menos posible, yo estoy de paso y los animales trabajando en su medio</t>
  </si>
  <si>
    <t>le molestan las fincas privadas que han cortado las cañadas en muchos sitios</t>
  </si>
  <si>
    <t>se puede pasar pero tienen ganado suelto, tienen mastines, pero te frena a pasar po allí</t>
  </si>
  <si>
    <t>en otros lugares no te dejan pasar, cuando por ley tienen que estar abiertas para el caminante</t>
  </si>
  <si>
    <t>los animales tienes allí su territorio, si empiezan a hacerles vallados están reduciendo su territorio, expulsándolo, efecto negativo</t>
  </si>
  <si>
    <t>lo autóctono, el tema del desarrollo local, artesanía o queso, o cosas a pequeña escala</t>
  </si>
  <si>
    <t>pueden servir de sustento a una familia, algo diferenciado, lo consumes más a gusto</t>
  </si>
  <si>
    <t>cuando voy de viaje, lo primero que busco es la gastronomía, producto típico, local</t>
  </si>
  <si>
    <t>si es de un pequeño productor mucho mejor, embutidos, quesos</t>
  </si>
  <si>
    <t>algún licor</t>
  </si>
  <si>
    <t>algún recuerdo para la estantería no nos solemos traer</t>
  </si>
  <si>
    <t>aquí en Aragón o en España se echa de menos, en Francia la granja te vende el producto directamente</t>
  </si>
  <si>
    <t>en Noruega tenías granjas que te vendían, tenían un logotipo, dormier en la granja</t>
  </si>
  <si>
    <t>aquí no soy consciente de que haya mucho, quizás en País Vasco y Navarra…</t>
  </si>
  <si>
    <t>aquí está prohibido</t>
  </si>
  <si>
    <t>la normativa impide mucho los temas de desarrollo rural</t>
  </si>
  <si>
    <t>la ley de pequeños artesanos aquí no existe</t>
  </si>
  <si>
    <t>por temas de higiene no?</t>
  </si>
  <si>
    <t>en cada zona ya sabes más o menos que productos, p ej. en Calanda el melocotón</t>
  </si>
  <si>
    <t>si quieres un poco más de calidad lo compras de denominación, pero si conoces al productor mucho mejor</t>
  </si>
  <si>
    <t>si tienes alguna duda, te vas directamente al sello</t>
  </si>
  <si>
    <t>en Embún boliches, en Radiquero queso, ya sabes más o menos lo que hay</t>
  </si>
  <si>
    <t>a veces la etiqueta no me da la calidad, por eso no la busco, se que la etiqueta no me la va a dar</t>
  </si>
  <si>
    <t>yo no busco sello, yo que sea de allí, pero es dificil que sea local</t>
  </si>
  <si>
    <t>lo bueno es saber como lo han hecho, y no si está bueno o no, una vez que lo pruebas te convence o no</t>
  </si>
  <si>
    <t>y cada maestrillo tiene su librillo…</t>
  </si>
  <si>
    <t>si tiene un sello de calidad o AENOR o eso, ya sabes que ha pasado una certificación, pero eso no… pagas tu dinero y tienes tu sello y ya está</t>
  </si>
  <si>
    <t>muchas veces es para vender en otros sitios fuera</t>
  </si>
  <si>
    <t xml:space="preserve">la gastronomía forma parte del entorno </t>
  </si>
  <si>
    <t>lo más romántico es comprárselo directamente al productor</t>
  </si>
  <si>
    <t>que te lo explique, como lo ha hecho, al margen de sellos… que sea de primera persona</t>
  </si>
  <si>
    <t>compras el producto y a la persona, te haces un amigo</t>
  </si>
  <si>
    <t>evitas intermediarios</t>
  </si>
  <si>
    <t>una amiga mia tiene granja de cerdos y ellos no consumen cerdo de la granja</t>
  </si>
  <si>
    <t>se están envenenando, así de fácil, y todo con el sello de calidad</t>
  </si>
  <si>
    <t>vas a un pueblo, a una carnicería, quesería, bodega de toda la vida y quieres algo y de lo dan a probar</t>
  </si>
  <si>
    <t>eso ahora se ve muy poco, cuande te dan a probar, eso te da mucha confianza de lo que está vendiendo</t>
  </si>
  <si>
    <t>no me hace falta una etiqueta que ponga calidad esta, o lo que quieras… si te dan a probar y te gusta</t>
  </si>
  <si>
    <t>en esos productos yo creo que no</t>
  </si>
  <si>
    <t>la etiqueta da confianza con productos que no conoces</t>
  </si>
  <si>
    <t>sino conoces a nadie y no sabes como llegar a un producto, vas a un tipo de tiendas delicatessen en ese caso si… te fías un poco de la etiqueta</t>
  </si>
  <si>
    <t>FG5 (Huesca)</t>
  </si>
  <si>
    <t>con otro tipo de consumidores sería totalmente distinto, etiqueta, sello de calidad, anuncios, "saber vivir"</t>
  </si>
  <si>
    <t>nosotros somos de un tipo de consumo cercano, ecológico, directamente al productor</t>
  </si>
  <si>
    <t>las etiquetas son estandar, responden a unos parametros, esta regulado y hacen pruebas</t>
  </si>
  <si>
    <t>lo otro no es tan uniforme</t>
  </si>
  <si>
    <t>y los hábitos de consumo, vas a una carnicería y el filete de ternera que encoje en la sartén</t>
  </si>
  <si>
    <t>no vuelves y buscas otra que se porta bien</t>
  </si>
  <si>
    <t>el consumidor tiene un papel crucial, ej. Confianza en carnicero que sabe lo que te vende</t>
  </si>
  <si>
    <t>volver a tener confianza, contacto con quien te vende, como ser produce, saber que es cercano</t>
  </si>
  <si>
    <t>ahora mismo un consumidor de a pie no lo hace, ej. bandeja polispán y plástico</t>
  </si>
  <si>
    <t>falta educación de saber lo que se está comiendo</t>
  </si>
  <si>
    <t>las etiquetas son útiles cuando no hay personas de por medio, en un están con mucha oferta</t>
  </si>
  <si>
    <t>pero si tienes relación con la persona que vende, te da igual la etiqueta</t>
  </si>
  <si>
    <t>a veces es un engaño, ejemplo de los espárragos de Perú o China y embasados aquí</t>
  </si>
  <si>
    <t>es el modelo de supermercado, en el están no hay nadie que te aconseje</t>
  </si>
  <si>
    <t>tienes que dejarte llevar por la etiqueta, los sellos…</t>
  </si>
  <si>
    <t>hemos entrado en ese juego, en el modelo de supermercado te gusta comprar a tu marcha, no quieres a nadie que diga</t>
  </si>
  <si>
    <t>en la carnicería o pequeño establecimiento es lo opuesto, no miras las cosas, te aconsejan, te explican</t>
  </si>
  <si>
    <t>porque te da confianza, en el otro lado es la marca lo que te da confianza</t>
  </si>
  <si>
    <t>los consumidores responsable de lo que comen y comprar no sé que porcentaje será</t>
  </si>
  <si>
    <t>con Q3</t>
  </si>
  <si>
    <t>hay maneras de pagar directa e indirectamente</t>
  </si>
  <si>
    <t>directamente debería ser la administración, con subvenciones, ventajas fiscales… que al ganadero le permitan llevar a cabo este tipo de ganadería</t>
  </si>
  <si>
    <t>temas legislativos, de higiene, mataderos, antes había en cada pueblo, ahora hay que hacer un montón de km</t>
  </si>
  <si>
    <t>los ganaderos de montaña en ecológico lo tienes que llevar a Navarra a matar</t>
  </si>
  <si>
    <t>indirectamente es el comercio, tu vas a una zona y el producto es de allí, el beneficio redunda en los productores</t>
  </si>
  <si>
    <t>y que además de económicos sean sociales, que la gente sea consciente de esto, hay que cambiar el concepto</t>
  </si>
  <si>
    <t>ir al supermercado a comprar la carne o irte al pueblo, pasar el fin de semana, en una casa rural, y estar en contacto con el medio, con el entorno de esa ganadería</t>
  </si>
  <si>
    <t>yo no la compensaría con subvenciones, me gusta cambiar las leyes, pequeños artesanos…</t>
  </si>
  <si>
    <t>ayudas que estimulen ese tipo de producción, en lugar de castigar, dar premio a quien lo hace bien</t>
  </si>
  <si>
    <t>a día de hoy la ganadería y agricultura están muy subvencionadas, el sistema no funciona, llegan los trapis..</t>
  </si>
  <si>
    <t>pero esto como complemento de tu actividad, pero que te economía no se base en la propia subvención</t>
  </si>
  <si>
    <t>pero se está basando en la subvención, y esta compensación ya se contemplo dentro de la PAC</t>
  </si>
  <si>
    <t>que se de valor a ese trabajo, ej. cabras y burros para limpiar un cortafuegos, debe valorarse económicamente este trabajo</t>
  </si>
  <si>
    <t>que se pague en base a eso, ej. limpiar un bosque, debe valorarse, no solo por el hecho de tener cabezas en un bosque te den dinero</t>
  </si>
  <si>
    <t xml:space="preserve">hay gente que se gana el dinero y más, y otros que se aprovechan </t>
  </si>
  <si>
    <t>en ese caso, la ayuda podría darse en lugar de por cabeza, dejar que el ganadero este allí sin que tenga que pagar nada</t>
  </si>
  <si>
    <t>si, porque estás consiguiendo un servicio</t>
  </si>
  <si>
    <t>le pagan por el trabajo que ha hecho</t>
  </si>
  <si>
    <t>la agricultura y la ganadería dependen de los mercados, bolsa de Chicago, los precios...</t>
  </si>
  <si>
    <t>habría que relocalizar todo, empezar por el precio de lo local, abastecer lo local y si hay excendetes vende o cambia</t>
  </si>
  <si>
    <t>para comenzar eso, hay que incentivar desde el Estado, ej. créditos a nuevos ganaderos</t>
  </si>
  <si>
    <t>el neoliberalismo hace que el Estado cada vez pinte menos, y una mamera de ganar lo público sería incentivar este tipo de cosas</t>
  </si>
  <si>
    <t>cuanto  más al margen estemos del estado en estas cosas, mejor</t>
  </si>
  <si>
    <t>hay que incentivar al que no tiene nada y quiere empezar algo, no al que tiene mucho</t>
  </si>
  <si>
    <t>esto de las subvenciones que cuanto más animales o ha tienes más te pago, no vale para nada</t>
  </si>
  <si>
    <t>se benefician las multinacionales y el pequeño productor esta muerto de asco</t>
  </si>
  <si>
    <t>las ayudas o beneficios, es como darle a todo la vuelta, hay que incentivar al que no tiene</t>
  </si>
  <si>
    <t>pero para arrancar necesitas apoyo económico, no puedes empezar de cero</t>
  </si>
  <si>
    <t>también se debería ayudar a que esa producción se venda de manera diferente</t>
  </si>
  <si>
    <t>ej. plan de Desarrollo Rural de los Monegros, para agro-ecología, ganadería extensiva, eso se debe impulsar desde el estado</t>
  </si>
  <si>
    <t>el consumidor debería pagar un poco más por ese tipo de producto, que es diferente</t>
  </si>
  <si>
    <t>ayudando a lo que el Estado pueda  poner para la ganadería extensiva, el monte, medio ambiente, etc.</t>
  </si>
  <si>
    <t>yo creo que la ganadería de montaña tiene más ayudas que en el llano</t>
  </si>
  <si>
    <t>pero este tema es complicado, según los ganaderos aun con ayudas tiene pérdidas</t>
  </si>
  <si>
    <t>y con todo globalizado es dificil salirte de los precios normales</t>
  </si>
  <si>
    <t>cooperativas de productores y consumidores para los distribuidores e intermediarios no sean los que se quedan la diferencia de precio</t>
  </si>
  <si>
    <t>tendrían que evitar los intermediarios lo máximo posible para que fuera rentable</t>
  </si>
  <si>
    <t>a día de hoy es lo que sustenta la ganadería</t>
  </si>
  <si>
    <t>en su día estuvo bien porque había que empujar, la ganadería es un bien estratégico para cualquier país, el sector primario</t>
  </si>
  <si>
    <t>pero se gestionaron mal porque se daban por superficie o cabezas, pero no se contralaba el destino del dinero, ej. maquinaria</t>
  </si>
  <si>
    <t>y estamos igual que hace 50 años, haciendo lo mismo, pero con maquinaria</t>
  </si>
  <si>
    <t>tendría que haber ido a cooperativismo, transformación de producto, modernización de explotaciones</t>
  </si>
  <si>
    <t>y ahora son totalmente dependientes de las ayudas, un año bueno los costes los cubres con la ayuda y te queda lo que vendes, pero en años malos ganas muy poco</t>
  </si>
  <si>
    <t>intervienen muchos factores: suben las semillas, los fertilizantes, el  petróleo, la ayuda se mantiene</t>
  </si>
  <si>
    <t>son totalmente dependientes, si las quitan todo se va al garete, nadie hará… se usa para pagar parte de los costes</t>
  </si>
  <si>
    <t>esta de acuerdo en valorar el trabajo, pero el ganadero debe hacerlo, no dejar los animales y ya está</t>
  </si>
  <si>
    <t>el precio de coste no es el que estamos pagando, y subir el precio de lo extensivo no sé hasta que punto…</t>
  </si>
  <si>
    <t>las subvenciones hacen que el precio baje, por esto compramos carne…. no sabemos realmente lo que cuesta un alimento</t>
  </si>
  <si>
    <t>con una ley de artesanos, intentar que los ganaderos experimenten con la comercialización local y directa</t>
  </si>
  <si>
    <t>incentivo para dar viabilidad a la ganadería extensiva…</t>
  </si>
  <si>
    <t>y cooperativas, pero no hay mentalidad cooperativa, sino individualista…</t>
  </si>
  <si>
    <t>ha habido ayudas para cooperativas</t>
  </si>
  <si>
    <t>pero es importante la gestión que se lleva, cooperativas hay un montón, pero otra cosa es que esten funcionando bien</t>
  </si>
  <si>
    <t>tienes que entender una cooperativa no porque te la subvencionan, sino porque es la única forma se salir adelante</t>
  </si>
  <si>
    <t>y además se trata de hacer lo contrario, de que no haya tanta para poder hacer un poco de fuerza en el mercado</t>
  </si>
  <si>
    <t>aglutinar pequeños productores, para tener volumen y fuerza en el mercado, sino no haces nada</t>
  </si>
  <si>
    <t>empezar con los niños en la escuela</t>
  </si>
  <si>
    <t>para adultos: TV, medios de comunación, revistas, radio</t>
  </si>
  <si>
    <t>pero debe ser la adminitración o algún organismo con dinero quien debe hacerlo</t>
  </si>
  <si>
    <t>socialmente se empieza con una tendencia, el grupo de consumo eran muy pocos y ahora son muchos</t>
  </si>
  <si>
    <t>hay concienciación en estos temas, la información es básica, y educación</t>
  </si>
  <si>
    <t>puede acabar siendo una moda elitista y pija, para el que lo pueda pagar</t>
  </si>
  <si>
    <t>igual eso favorece que la gente sea un poco más responsable, es elitista pero al menos favorecen el medio ambiente</t>
  </si>
  <si>
    <t>es un absurdo que los niños estudien historia y no estudien cocina</t>
  </si>
  <si>
    <t>es una cosa básica en la vida, saber hacer un huevo frito, saber guisar… es una cosa que siempre necesitas</t>
  </si>
  <si>
    <t>y por salud, lo que es la alimentación,  una dieta equilibrada…</t>
  </si>
  <si>
    <t>dentro de conocimiento del medio el temario es muy reducido</t>
  </si>
  <si>
    <t>sería una manera de insertarlo en las escuelas, por ej. se da alimentación dentro de conocimiento del medio</t>
  </si>
  <si>
    <t>y sobre le medio agrario, ganadero</t>
  </si>
  <si>
    <t>y los investigadores teneis que educar a los políticos, sino lo hacen las multinacionales</t>
  </si>
  <si>
    <t>servicios públicos con comedor es una buena forma de entrar</t>
  </si>
  <si>
    <t>si quieren comer sano, que sepan lo que comen, somos lo que comemos</t>
  </si>
  <si>
    <t>en cuanto a positivo, el empleo</t>
  </si>
  <si>
    <t>Ethical aspects on food production (industrialization, an. welfare)</t>
  </si>
  <si>
    <t>Raw materials (firewood, forage, mushroms)</t>
  </si>
  <si>
    <t>total farmers M+D</t>
  </si>
  <si>
    <t>ES in order of importance (total M+D)</t>
  </si>
  <si>
    <t>total citizens M+D</t>
  </si>
  <si>
    <t>total M+D</t>
  </si>
  <si>
    <t>Supporting</t>
  </si>
  <si>
    <t>% of times mencioned</t>
  </si>
  <si>
    <t>Ecosystem services</t>
  </si>
  <si>
    <t>Sustainability issues</t>
  </si>
  <si>
    <t>aquí he metido en food los aspectos de Q, safety y security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</si>
</sst>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8"/>
      <color theme="1"/>
      <name val="Calibri"/>
      <family val="2"/>
      <scheme val="minor"/>
    </font>
    <font>
      <sz val="11"/>
      <color rgb="FF006100"/>
      <name val="Calibri"/>
      <family val="2"/>
      <scheme val="minor"/>
    </font>
    <font>
      <sz val="11"/>
      <color rgb="FF9C6500"/>
      <name val="Calibri"/>
      <family val="2"/>
      <scheme val="minor"/>
    </font>
    <font>
      <sz val="9"/>
      <color indexed="81"/>
      <name val="Tahoma"/>
      <family val="2"/>
    </font>
    <font>
      <sz val="8"/>
      <name val="Calibri"/>
      <family val="2"/>
      <scheme val="minor"/>
    </font>
    <font>
      <sz val="8"/>
      <name val="Calibri"/>
      <family val="2"/>
    </font>
    <font>
      <sz val="8"/>
      <color indexed="10"/>
      <name val="Calibri"/>
      <family val="2"/>
    </font>
    <font>
      <sz val="8"/>
      <color indexed="8"/>
      <name val="Calibri"/>
      <family val="2"/>
    </font>
    <font>
      <b/>
      <sz val="11"/>
      <color theme="0"/>
      <name val="Calibri"/>
      <family val="2"/>
      <scheme val="minor"/>
    </font>
    <font>
      <b/>
      <sz val="9"/>
      <color indexed="81"/>
      <name val="Tahoma"/>
      <family val="2"/>
    </font>
    <font>
      <b/>
      <sz val="11"/>
      <color theme="1"/>
      <name val="Calibri"/>
      <family val="2"/>
      <scheme val="minor"/>
    </font>
    <font>
      <sz val="8"/>
      <color rgb="FF006100"/>
      <name val="Calibri"/>
      <family val="2"/>
      <scheme val="minor"/>
    </font>
    <font>
      <sz val="8"/>
      <color rgb="FFFF0000"/>
      <name val="Calibri"/>
      <family val="2"/>
      <scheme val="minor"/>
    </font>
    <font>
      <sz val="8"/>
      <color indexed="81"/>
      <name val="Tahoma"/>
      <family val="2"/>
    </font>
    <font>
      <sz val="8"/>
      <color rgb="FF9C6500"/>
      <name val="Calibri"/>
      <family val="2"/>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A5A5A5"/>
      </patternFill>
    </fill>
    <fill>
      <patternFill patternType="solid">
        <fgColor theme="0"/>
        <bgColor indexed="64"/>
      </patternFill>
    </fill>
    <fill>
      <patternFill patternType="solid">
        <fgColor theme="5" tint="0.79998168889431442"/>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bottom/>
      <diagonal/>
    </border>
    <border>
      <left style="thin">
        <color indexed="64"/>
      </left>
      <right/>
      <top style="thin">
        <color indexed="64"/>
      </top>
      <bottom style="thin">
        <color indexed="64"/>
      </bottom>
      <diagonal/>
    </border>
    <border>
      <left/>
      <right style="double">
        <color rgb="FF3F3F3F"/>
      </right>
      <top/>
      <bottom/>
      <diagonal/>
    </border>
    <border>
      <left/>
      <right/>
      <top/>
      <bottom style="thin">
        <color indexed="64"/>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9" fillId="4" borderId="9" applyNumberFormat="0" applyAlignment="0" applyProtection="0"/>
  </cellStyleXfs>
  <cellXfs count="102">
    <xf numFmtId="0" fontId="0" fillId="0" borderId="0" xfId="0"/>
    <xf numFmtId="0" fontId="1" fillId="0" borderId="0" xfId="0" applyFont="1"/>
    <xf numFmtId="0" fontId="2" fillId="2" borderId="0" xfId="1" applyAlignment="1"/>
    <xf numFmtId="0" fontId="2" fillId="2" borderId="0" xfId="1"/>
    <xf numFmtId="0" fontId="3" fillId="3" borderId="0" xfId="2" applyAlignment="1"/>
    <xf numFmtId="0" fontId="3" fillId="3" borderId="0" xfId="2"/>
    <xf numFmtId="0" fontId="1" fillId="0" borderId="2" xfId="0" applyFont="1" applyBorder="1"/>
    <xf numFmtId="0" fontId="1" fillId="0" borderId="3" xfId="0" applyFont="1" applyBorder="1"/>
    <xf numFmtId="0" fontId="1" fillId="0" borderId="4" xfId="0" applyFont="1" applyBorder="1"/>
    <xf numFmtId="0" fontId="1" fillId="0" borderId="1" xfId="0" applyFont="1" applyBorder="1"/>
    <xf numFmtId="0" fontId="1" fillId="0" borderId="0" xfId="0" applyFont="1" applyBorder="1"/>
    <xf numFmtId="0" fontId="0" fillId="0" borderId="0" xfId="0" applyBorder="1"/>
    <xf numFmtId="0" fontId="2" fillId="0" borderId="0" xfId="1" applyFill="1" applyAlignment="1"/>
    <xf numFmtId="0" fontId="2" fillId="0" borderId="0" xfId="1" applyFill="1"/>
    <xf numFmtId="0" fontId="0" fillId="0" borderId="0" xfId="0" applyFill="1"/>
    <xf numFmtId="0" fontId="3" fillId="0" borderId="0" xfId="2" applyFill="1" applyAlignment="1"/>
    <xf numFmtId="0" fontId="3" fillId="0" borderId="0" xfId="2" applyFill="1"/>
    <xf numFmtId="0" fontId="1" fillId="0" borderId="0" xfId="0" applyFont="1" applyFill="1"/>
    <xf numFmtId="0" fontId="1" fillId="0" borderId="2" xfId="0" applyFont="1" applyFill="1" applyBorder="1"/>
    <xf numFmtId="0" fontId="1" fillId="0" borderId="3" xfId="0" applyFont="1" applyFill="1" applyBorder="1"/>
    <xf numFmtId="0" fontId="1" fillId="0" borderId="4" xfId="0" applyFont="1" applyFill="1" applyBorder="1"/>
    <xf numFmtId="0" fontId="5" fillId="0" borderId="0" xfId="1" applyFont="1" applyFill="1"/>
    <xf numFmtId="0" fontId="1" fillId="0" borderId="1" xfId="0" applyFont="1" applyFill="1" applyBorder="1"/>
    <xf numFmtId="0" fontId="5" fillId="0" borderId="1" xfId="1" applyFont="1" applyFill="1" applyBorder="1"/>
    <xf numFmtId="0" fontId="5" fillId="0" borderId="2" xfId="1" applyFont="1" applyFill="1" applyBorder="1"/>
    <xf numFmtId="0" fontId="5" fillId="0" borderId="3" xfId="1" applyFont="1" applyFill="1" applyBorder="1"/>
    <xf numFmtId="0" fontId="5" fillId="0" borderId="4" xfId="1" applyFont="1" applyFill="1" applyBorder="1"/>
    <xf numFmtId="0" fontId="5" fillId="0" borderId="0" xfId="1" applyFont="1" applyFill="1" applyBorder="1"/>
    <xf numFmtId="0" fontId="5" fillId="0" borderId="2" xfId="1" applyFont="1" applyFill="1" applyBorder="1" applyAlignment="1"/>
    <xf numFmtId="0" fontId="5" fillId="0" borderId="3" xfId="1" applyFont="1" applyFill="1" applyBorder="1" applyAlignment="1"/>
    <xf numFmtId="0" fontId="5" fillId="0" borderId="4" xfId="1" applyFont="1" applyFill="1" applyBorder="1" applyAlignment="1"/>
    <xf numFmtId="0" fontId="2" fillId="0" borderId="0" xfId="1" applyFill="1" applyBorder="1" applyAlignment="1"/>
    <xf numFmtId="0" fontId="0" fillId="0" borderId="0" xfId="0" applyFill="1" applyBorder="1"/>
    <xf numFmtId="0" fontId="3" fillId="0" borderId="0" xfId="2" applyFill="1" applyBorder="1" applyAlignment="1"/>
    <xf numFmtId="0" fontId="3" fillId="0" borderId="0" xfId="2" applyFill="1" applyBorder="1"/>
    <xf numFmtId="0" fontId="0" fillId="0" borderId="0" xfId="0" applyFill="1" applyBorder="1" applyAlignment="1"/>
    <xf numFmtId="0" fontId="6" fillId="0" borderId="2" xfId="1" applyFont="1" applyFill="1" applyBorder="1" applyAlignment="1"/>
    <xf numFmtId="0" fontId="6" fillId="0" borderId="5" xfId="1" applyFont="1" applyFill="1" applyBorder="1" applyAlignment="1"/>
    <xf numFmtId="0" fontId="6" fillId="0" borderId="8" xfId="1" applyFont="1" applyFill="1" applyBorder="1" applyAlignment="1"/>
    <xf numFmtId="0" fontId="6" fillId="0" borderId="3" xfId="1" applyFont="1" applyFill="1" applyBorder="1" applyAlignment="1"/>
    <xf numFmtId="0" fontId="6" fillId="0" borderId="6" xfId="1" applyFont="1" applyFill="1" applyBorder="1" applyAlignment="1"/>
    <xf numFmtId="0" fontId="6" fillId="0" borderId="4" xfId="1" applyFont="1" applyFill="1" applyBorder="1" applyAlignment="1"/>
    <xf numFmtId="0" fontId="6" fillId="0" borderId="7" xfId="1" applyFont="1" applyFill="1" applyBorder="1" applyAlignment="1"/>
    <xf numFmtId="0" fontId="6" fillId="0" borderId="0" xfId="1" applyFont="1" applyFill="1" applyBorder="1" applyAlignment="1"/>
    <xf numFmtId="0" fontId="7" fillId="0" borderId="0" xfId="1" applyFont="1" applyFill="1" applyBorder="1" applyAlignment="1"/>
    <xf numFmtId="0" fontId="6" fillId="0" borderId="2" xfId="1" applyFont="1" applyFill="1" applyBorder="1"/>
    <xf numFmtId="0" fontId="6" fillId="0" borderId="0" xfId="1" applyFont="1" applyFill="1" applyBorder="1"/>
    <xf numFmtId="0" fontId="6" fillId="0" borderId="3" xfId="1" applyFont="1" applyFill="1" applyBorder="1"/>
    <xf numFmtId="0" fontId="6" fillId="0" borderId="4" xfId="1" applyFont="1" applyFill="1" applyBorder="1"/>
    <xf numFmtId="0" fontId="6" fillId="0" borderId="1" xfId="1" applyFont="1" applyFill="1" applyBorder="1"/>
    <xf numFmtId="0" fontId="8" fillId="0" borderId="2" xfId="0" applyFont="1" applyFill="1" applyBorder="1"/>
    <xf numFmtId="0" fontId="8" fillId="0" borderId="3" xfId="0" applyFont="1" applyFill="1" applyBorder="1"/>
    <xf numFmtId="0" fontId="8" fillId="0" borderId="4" xfId="0" applyFont="1" applyFill="1" applyBorder="1"/>
    <xf numFmtId="0" fontId="8" fillId="0" borderId="0" xfId="0" applyFont="1" applyFill="1" applyBorder="1"/>
    <xf numFmtId="0" fontId="7" fillId="0" borderId="0" xfId="1" applyFont="1" applyFill="1" applyBorder="1"/>
    <xf numFmtId="0" fontId="0" fillId="0" borderId="0" xfId="0" applyAlignment="1">
      <alignment horizontal="center"/>
    </xf>
    <xf numFmtId="0" fontId="9" fillId="4" borderId="9" xfId="3"/>
    <xf numFmtId="0" fontId="9" fillId="4" borderId="9" xfId="3" applyAlignment="1">
      <alignment horizontal="center"/>
    </xf>
    <xf numFmtId="0" fontId="1" fillId="5" borderId="0" xfId="0" applyFont="1" applyFill="1"/>
    <xf numFmtId="0" fontId="0" fillId="0" borderId="0" xfId="0" applyAlignment="1">
      <alignment horizontal="center"/>
    </xf>
    <xf numFmtId="0" fontId="0" fillId="6" borderId="0" xfId="0" applyFill="1"/>
    <xf numFmtId="0" fontId="0" fillId="6" borderId="0" xfId="0" applyFill="1" applyAlignment="1">
      <alignment horizontal="center"/>
    </xf>
    <xf numFmtId="0" fontId="2" fillId="7" borderId="0" xfId="1" applyFill="1"/>
    <xf numFmtId="0" fontId="2" fillId="7" borderId="0" xfId="1" applyFill="1" applyAlignment="1">
      <alignment horizontal="center"/>
    </xf>
    <xf numFmtId="0" fontId="9" fillId="7" borderId="9" xfId="3" applyFill="1"/>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11" fillId="0" borderId="0" xfId="0" applyFont="1"/>
    <xf numFmtId="0" fontId="0" fillId="0" borderId="0" xfId="0" applyFont="1"/>
    <xf numFmtId="0" fontId="2" fillId="2" borderId="0" xfId="1" applyBorder="1" applyAlignment="1"/>
    <xf numFmtId="0" fontId="2" fillId="2" borderId="0" xfId="1" applyBorder="1"/>
    <xf numFmtId="0" fontId="1" fillId="0" borderId="0" xfId="0" applyFont="1" applyFill="1" applyBorder="1"/>
    <xf numFmtId="0" fontId="2" fillId="0" borderId="0" xfId="1" applyFill="1" applyBorder="1"/>
    <xf numFmtId="0" fontId="3" fillId="3" borderId="0" xfId="2" applyBorder="1" applyAlignment="1"/>
    <xf numFmtId="0" fontId="3" fillId="3" borderId="0" xfId="2" applyBorder="1"/>
    <xf numFmtId="0" fontId="1" fillId="0" borderId="11" xfId="0" applyFont="1" applyFill="1" applyBorder="1"/>
    <xf numFmtId="0" fontId="12" fillId="0" borderId="0" xfId="1" applyFont="1" applyFill="1" applyBorder="1"/>
    <xf numFmtId="0" fontId="5" fillId="0" borderId="0" xfId="0" applyFont="1" applyFill="1" applyBorder="1"/>
    <xf numFmtId="0" fontId="5" fillId="0" borderId="5" xfId="1" applyFont="1" applyFill="1" applyBorder="1"/>
    <xf numFmtId="0" fontId="5" fillId="0" borderId="7" xfId="1" applyFont="1" applyFill="1" applyBorder="1"/>
    <xf numFmtId="0" fontId="5" fillId="0" borderId="2" xfId="0" applyFont="1" applyFill="1" applyBorder="1"/>
    <xf numFmtId="0" fontId="5" fillId="0" borderId="4" xfId="0" applyFont="1" applyFill="1" applyBorder="1"/>
    <xf numFmtId="0" fontId="12" fillId="0" borderId="0" xfId="1" applyFont="1" applyFill="1" applyBorder="1" applyAlignment="1"/>
    <xf numFmtId="0" fontId="15" fillId="0" borderId="0" xfId="2" applyFont="1" applyFill="1" applyBorder="1" applyAlignment="1"/>
    <xf numFmtId="0" fontId="15" fillId="0" borderId="0" xfId="2" applyFont="1" applyFill="1" applyBorder="1"/>
    <xf numFmtId="0" fontId="13" fillId="0" borderId="1" xfId="1" applyFont="1" applyFill="1" applyBorder="1"/>
    <xf numFmtId="0" fontId="13" fillId="0" borderId="4" xfId="1" applyFont="1" applyFill="1" applyBorder="1"/>
    <xf numFmtId="0" fontId="13" fillId="0" borderId="2" xfId="1" applyFont="1" applyFill="1" applyBorder="1"/>
    <xf numFmtId="0" fontId="0" fillId="0" borderId="0" xfId="0" applyAlignment="1">
      <alignment horizontal="center"/>
    </xf>
    <xf numFmtId="0" fontId="0" fillId="6" borderId="0" xfId="0" applyFill="1" applyAlignment="1">
      <alignment horizontal="center"/>
    </xf>
    <xf numFmtId="0" fontId="13" fillId="0" borderId="0" xfId="1" applyFont="1" applyFill="1" applyBorder="1"/>
    <xf numFmtId="0" fontId="0" fillId="0" borderId="0" xfId="0" applyAlignment="1">
      <alignment horizontal="center"/>
    </xf>
    <xf numFmtId="0" fontId="0" fillId="0" borderId="13" xfId="0" applyBorder="1"/>
    <xf numFmtId="2" fontId="0" fillId="0" borderId="0" xfId="0" applyNumberFormat="1"/>
    <xf numFmtId="0" fontId="0" fillId="0" borderId="0" xfId="0" applyAlignment="1">
      <alignment horizontal="center"/>
    </xf>
    <xf numFmtId="0" fontId="0" fillId="0" borderId="0" xfId="0" applyBorder="1" applyAlignment="1">
      <alignment horizontal="center"/>
    </xf>
    <xf numFmtId="0" fontId="11" fillId="0" borderId="0" xfId="0" applyFont="1" applyAlignment="1">
      <alignment horizontal="center"/>
    </xf>
    <xf numFmtId="0" fontId="0" fillId="6" borderId="0" xfId="0" applyFill="1" applyAlignment="1">
      <alignment horizontal="center"/>
    </xf>
    <xf numFmtId="0" fontId="0" fillId="0" borderId="0" xfId="0" applyAlignment="1">
      <alignment horizontal="center" vertical="center" textRotation="90"/>
    </xf>
    <xf numFmtId="0" fontId="0" fillId="0" borderId="12" xfId="0" applyBorder="1" applyAlignment="1">
      <alignment horizontal="center"/>
    </xf>
    <xf numFmtId="0" fontId="0" fillId="0" borderId="10" xfId="0" applyBorder="1" applyAlignment="1">
      <alignment horizontal="center"/>
    </xf>
  </cellXfs>
  <cellStyles count="4">
    <cellStyle name="Check Cell" xfId="3" builtinId="2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pieChart>
        <c:varyColors val="1"/>
        <c:ser>
          <c:idx val="0"/>
          <c:order val="0"/>
          <c:tx>
            <c:strRef>
              <c:f>'ES analysis'!$V$5</c:f>
              <c:strCache>
                <c:ptCount val="1"/>
                <c:pt idx="0">
                  <c:v>Farmers</c:v>
                </c:pt>
              </c:strCache>
            </c:strRef>
          </c:tx>
          <c:cat>
            <c:strRef>
              <c:f>'ES analysis'!$U$6:$U$9</c:f>
              <c:strCache>
                <c:ptCount val="4"/>
                <c:pt idx="0">
                  <c:v>Provisioning</c:v>
                </c:pt>
                <c:pt idx="1">
                  <c:v>Regulating</c:v>
                </c:pt>
                <c:pt idx="2">
                  <c:v>Habitat</c:v>
                </c:pt>
                <c:pt idx="3">
                  <c:v>Cultural</c:v>
                </c:pt>
              </c:strCache>
            </c:strRef>
          </c:cat>
          <c:val>
            <c:numRef>
              <c:f>'ES analysis'!$V$6:$V$9</c:f>
              <c:numCache>
                <c:formatCode>General</c:formatCode>
                <c:ptCount val="4"/>
                <c:pt idx="0">
                  <c:v>11</c:v>
                </c:pt>
                <c:pt idx="1">
                  <c:v>21</c:v>
                </c:pt>
                <c:pt idx="2">
                  <c:v>14</c:v>
                </c:pt>
                <c:pt idx="3">
                  <c:v>10</c:v>
                </c:pt>
              </c:numCache>
            </c:numRef>
          </c:val>
        </c:ser>
        <c:ser>
          <c:idx val="1"/>
          <c:order val="1"/>
          <c:tx>
            <c:strRef>
              <c:f>'ES analysis'!$W$5</c:f>
              <c:strCache>
                <c:ptCount val="1"/>
                <c:pt idx="0">
                  <c:v>Citizens</c:v>
                </c:pt>
              </c:strCache>
            </c:strRef>
          </c:tx>
          <c:cat>
            <c:strRef>
              <c:f>'ES analysis'!$U$6:$U$9</c:f>
              <c:strCache>
                <c:ptCount val="4"/>
                <c:pt idx="0">
                  <c:v>Provisioning</c:v>
                </c:pt>
                <c:pt idx="1">
                  <c:v>Regulating</c:v>
                </c:pt>
                <c:pt idx="2">
                  <c:v>Habitat</c:v>
                </c:pt>
                <c:pt idx="3">
                  <c:v>Cultural</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analysis'!$U$6:$U$9</c:f>
              <c:strCache>
                <c:ptCount val="4"/>
                <c:pt idx="0">
                  <c:v>Provisioning</c:v>
                </c:pt>
                <c:pt idx="1">
                  <c:v>Regulating</c:v>
                </c:pt>
                <c:pt idx="2">
                  <c:v>Habitat</c:v>
                </c:pt>
                <c:pt idx="3">
                  <c:v>Cultural</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pieChart>
        <c:varyColors val="1"/>
        <c:ser>
          <c:idx val="0"/>
          <c:order val="0"/>
          <c:tx>
            <c:strRef>
              <c:f>'ES analysis'!$AB$5</c:f>
              <c:strCache>
                <c:ptCount val="1"/>
                <c:pt idx="0">
                  <c:v>Citizens</c:v>
                </c:pt>
              </c:strCache>
            </c:strRef>
          </c:tx>
          <c:cat>
            <c:strRef>
              <c:f>'ES analysis'!$Z$6:$Z$9</c:f>
              <c:strCache>
                <c:ptCount val="4"/>
                <c:pt idx="0">
                  <c:v>Provisioning</c:v>
                </c:pt>
                <c:pt idx="1">
                  <c:v>Regulating</c:v>
                </c:pt>
                <c:pt idx="2">
                  <c:v>Habitat</c:v>
                </c:pt>
                <c:pt idx="3">
                  <c:v>Cultural</c:v>
                </c:pt>
              </c:strCache>
            </c:strRef>
          </c:cat>
          <c:val>
            <c:numRef>
              <c:f>'ES analysis'!$AB$6:$AB$9</c:f>
              <c:numCache>
                <c:formatCode>General</c:formatCode>
                <c:ptCount val="4"/>
                <c:pt idx="0">
                  <c:v>0</c:v>
                </c:pt>
                <c:pt idx="1">
                  <c:v>2</c:v>
                </c:pt>
                <c:pt idx="2">
                  <c:v>3</c:v>
                </c:pt>
                <c:pt idx="3">
                  <c:v>9</c:v>
                </c:pt>
              </c:numCache>
            </c:numRef>
          </c:val>
        </c:ser>
        <c:ser>
          <c:idx val="1"/>
          <c:order val="1"/>
          <c:tx>
            <c:strRef>
              <c:f>'ES analysis'!$W$5</c:f>
              <c:strCache>
                <c:ptCount val="1"/>
                <c:pt idx="0">
                  <c:v>Citizens</c:v>
                </c:pt>
              </c:strCache>
            </c:strRef>
          </c:tx>
          <c:cat>
            <c:strRef>
              <c:f>'ES analysis'!$Z$6:$Z$9</c:f>
              <c:strCache>
                <c:ptCount val="4"/>
                <c:pt idx="0">
                  <c:v>Provisioning</c:v>
                </c:pt>
                <c:pt idx="1">
                  <c:v>Regulating</c:v>
                </c:pt>
                <c:pt idx="2">
                  <c:v>Habitat</c:v>
                </c:pt>
                <c:pt idx="3">
                  <c:v>Cultural</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analysis'!$Z$6:$Z$9</c:f>
              <c:strCache>
                <c:ptCount val="4"/>
                <c:pt idx="0">
                  <c:v>Provisioning</c:v>
                </c:pt>
                <c:pt idx="1">
                  <c:v>Regulating</c:v>
                </c:pt>
                <c:pt idx="2">
                  <c:v>Habitat</c:v>
                </c:pt>
                <c:pt idx="3">
                  <c:v>Cultural</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pieChart>
        <c:varyColors val="1"/>
        <c:ser>
          <c:idx val="0"/>
          <c:order val="0"/>
          <c:tx>
            <c:strRef>
              <c:f>'ES analysis'!$AC$5</c:f>
              <c:strCache>
                <c:ptCount val="1"/>
                <c:pt idx="0">
                  <c:v>Total</c:v>
                </c:pt>
              </c:strCache>
            </c:strRef>
          </c:tx>
          <c:cat>
            <c:strRef>
              <c:f>'ES analysis'!$Z$6:$Z$9</c:f>
              <c:strCache>
                <c:ptCount val="4"/>
                <c:pt idx="0">
                  <c:v>Provisioning</c:v>
                </c:pt>
                <c:pt idx="1">
                  <c:v>Regulating</c:v>
                </c:pt>
                <c:pt idx="2">
                  <c:v>Habitat</c:v>
                </c:pt>
                <c:pt idx="3">
                  <c:v>Cultural</c:v>
                </c:pt>
              </c:strCache>
            </c:strRef>
          </c:cat>
          <c:val>
            <c:numRef>
              <c:f>'ES analysis'!$AC$6:$AC$9</c:f>
              <c:numCache>
                <c:formatCode>General</c:formatCode>
                <c:ptCount val="4"/>
                <c:pt idx="0">
                  <c:v>0</c:v>
                </c:pt>
                <c:pt idx="1">
                  <c:v>6</c:v>
                </c:pt>
                <c:pt idx="2">
                  <c:v>5</c:v>
                </c:pt>
                <c:pt idx="3">
                  <c:v>13</c:v>
                </c:pt>
              </c:numCache>
            </c:numRef>
          </c:val>
        </c:ser>
        <c:ser>
          <c:idx val="1"/>
          <c:order val="1"/>
          <c:tx>
            <c:strRef>
              <c:f>'ES analysis'!$W$5</c:f>
              <c:strCache>
                <c:ptCount val="1"/>
                <c:pt idx="0">
                  <c:v>Citizens</c:v>
                </c:pt>
              </c:strCache>
            </c:strRef>
          </c:tx>
          <c:cat>
            <c:strRef>
              <c:f>'ES analysis'!$Z$6:$Z$9</c:f>
              <c:strCache>
                <c:ptCount val="4"/>
                <c:pt idx="0">
                  <c:v>Provisioning</c:v>
                </c:pt>
                <c:pt idx="1">
                  <c:v>Regulating</c:v>
                </c:pt>
                <c:pt idx="2">
                  <c:v>Habitat</c:v>
                </c:pt>
                <c:pt idx="3">
                  <c:v>Cultural</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analysis'!$Z$6:$Z$9</c:f>
              <c:strCache>
                <c:ptCount val="4"/>
                <c:pt idx="0">
                  <c:v>Provisioning</c:v>
                </c:pt>
                <c:pt idx="1">
                  <c:v>Regulating</c:v>
                </c:pt>
                <c:pt idx="2">
                  <c:v>Habitat</c:v>
                </c:pt>
                <c:pt idx="3">
                  <c:v>Cultural</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manualLayout>
          <c:layoutTarget val="inner"/>
          <c:xMode val="edge"/>
          <c:yMode val="edge"/>
          <c:x val="7.8694029850746292E-2"/>
          <c:y val="0.33576917989417993"/>
          <c:w val="0.34793407960199008"/>
          <c:h val="0.55503769841269845"/>
        </c:manualLayout>
      </c:layout>
      <c:pieChart>
        <c:varyColors val="1"/>
        <c:ser>
          <c:idx val="0"/>
          <c:order val="0"/>
          <c:tx>
            <c:strRef>
              <c:f>'ES analysis'!$AA$33</c:f>
              <c:strCache>
                <c:ptCount val="1"/>
                <c:pt idx="0">
                  <c:v>Farmers</c:v>
                </c:pt>
              </c:strCache>
            </c:strRef>
          </c:tx>
          <c:cat>
            <c:strRef>
              <c:f>'ES analysis'!$Z$34:$Z$37</c:f>
              <c:strCache>
                <c:ptCount val="4"/>
                <c:pt idx="0">
                  <c:v>Economics (farm)</c:v>
                </c:pt>
                <c:pt idx="1">
                  <c:v>Social (farm)</c:v>
                </c:pt>
                <c:pt idx="2">
                  <c:v>Socio-economic context</c:v>
                </c:pt>
                <c:pt idx="3">
                  <c:v>Policy/ legal context</c:v>
                </c:pt>
              </c:strCache>
            </c:strRef>
          </c:cat>
          <c:val>
            <c:numRef>
              <c:f>'ES analysis'!$AA$34:$AA$37</c:f>
              <c:numCache>
                <c:formatCode>General</c:formatCode>
                <c:ptCount val="4"/>
                <c:pt idx="0">
                  <c:v>6</c:v>
                </c:pt>
                <c:pt idx="1">
                  <c:v>4</c:v>
                </c:pt>
                <c:pt idx="2">
                  <c:v>3</c:v>
                </c:pt>
                <c:pt idx="3">
                  <c:v>9</c:v>
                </c:pt>
              </c:numCache>
            </c:numRef>
          </c:val>
        </c:ser>
        <c:ser>
          <c:idx val="1"/>
          <c:order val="1"/>
          <c:tx>
            <c:strRef>
              <c:f>'ES analysis'!$W$5</c:f>
              <c:strCache>
                <c:ptCount val="1"/>
                <c:pt idx="0">
                  <c:v>Citizens</c:v>
                </c:pt>
              </c:strCache>
            </c:strRef>
          </c:tx>
          <c:cat>
            <c:strRef>
              <c:f>'ES analysis'!$Z$34:$Z$37</c:f>
              <c:strCache>
                <c:ptCount val="4"/>
                <c:pt idx="0">
                  <c:v>Economics (farm)</c:v>
                </c:pt>
                <c:pt idx="1">
                  <c:v>Social (farm)</c:v>
                </c:pt>
                <c:pt idx="2">
                  <c:v>Socio-economic context</c:v>
                </c:pt>
                <c:pt idx="3">
                  <c:v>Policy/ legal context</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analysis'!$Z$34:$Z$37</c:f>
              <c:strCache>
                <c:ptCount val="4"/>
                <c:pt idx="0">
                  <c:v>Economics (farm)</c:v>
                </c:pt>
                <c:pt idx="1">
                  <c:v>Social (farm)</c:v>
                </c:pt>
                <c:pt idx="2">
                  <c:v>Socio-economic context</c:v>
                </c:pt>
                <c:pt idx="3">
                  <c:v>Policy/ legal context</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44951313717364283"/>
          <c:y val="0.30986243386243395"/>
          <c:w val="0.51047388059701482"/>
          <c:h val="0.53965542328042349"/>
        </c:manualLayout>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manualLayout>
          <c:layoutTarget val="inner"/>
          <c:xMode val="edge"/>
          <c:yMode val="edge"/>
          <c:x val="7.8694029850746292E-2"/>
          <c:y val="0.33576917989417993"/>
          <c:w val="0.34793407960199008"/>
          <c:h val="0.55503769841269845"/>
        </c:manualLayout>
      </c:layout>
      <c:pieChart>
        <c:varyColors val="1"/>
        <c:ser>
          <c:idx val="0"/>
          <c:order val="0"/>
          <c:tx>
            <c:strRef>
              <c:f>'ES analysis'!$AB$33</c:f>
              <c:strCache>
                <c:ptCount val="1"/>
                <c:pt idx="0">
                  <c:v>Citizens</c:v>
                </c:pt>
              </c:strCache>
            </c:strRef>
          </c:tx>
          <c:cat>
            <c:strRef>
              <c:f>'ES analysis'!$Z$34:$Z$37</c:f>
              <c:strCache>
                <c:ptCount val="4"/>
                <c:pt idx="0">
                  <c:v>Economics (farm)</c:v>
                </c:pt>
                <c:pt idx="1">
                  <c:v>Social (farm)</c:v>
                </c:pt>
                <c:pt idx="2">
                  <c:v>Socio-economic context</c:v>
                </c:pt>
                <c:pt idx="3">
                  <c:v>Policy/ legal context</c:v>
                </c:pt>
              </c:strCache>
            </c:strRef>
          </c:cat>
          <c:val>
            <c:numRef>
              <c:f>'ES analysis'!$AB$34:$AB$37</c:f>
              <c:numCache>
                <c:formatCode>General</c:formatCode>
                <c:ptCount val="4"/>
                <c:pt idx="0">
                  <c:v>1</c:v>
                </c:pt>
                <c:pt idx="1">
                  <c:v>4</c:v>
                </c:pt>
                <c:pt idx="2">
                  <c:v>12</c:v>
                </c:pt>
                <c:pt idx="3">
                  <c:v>6</c:v>
                </c:pt>
              </c:numCache>
            </c:numRef>
          </c:val>
        </c:ser>
        <c:ser>
          <c:idx val="1"/>
          <c:order val="1"/>
          <c:tx>
            <c:strRef>
              <c:f>'ES analysis'!$W$5</c:f>
              <c:strCache>
                <c:ptCount val="1"/>
                <c:pt idx="0">
                  <c:v>Citizens</c:v>
                </c:pt>
              </c:strCache>
            </c:strRef>
          </c:tx>
          <c:cat>
            <c:strRef>
              <c:f>'ES analysis'!$Z$34:$Z$37</c:f>
              <c:strCache>
                <c:ptCount val="4"/>
                <c:pt idx="0">
                  <c:v>Economics (farm)</c:v>
                </c:pt>
                <c:pt idx="1">
                  <c:v>Social (farm)</c:v>
                </c:pt>
                <c:pt idx="2">
                  <c:v>Socio-economic context</c:v>
                </c:pt>
                <c:pt idx="3">
                  <c:v>Policy/ legal context</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analysis'!$Z$34:$Z$37</c:f>
              <c:strCache>
                <c:ptCount val="4"/>
                <c:pt idx="0">
                  <c:v>Economics (farm)</c:v>
                </c:pt>
                <c:pt idx="1">
                  <c:v>Social (farm)</c:v>
                </c:pt>
                <c:pt idx="2">
                  <c:v>Socio-economic context</c:v>
                </c:pt>
                <c:pt idx="3">
                  <c:v>Policy/ legal context</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44951313717364283"/>
          <c:y val="0.30986243386243395"/>
          <c:w val="0.51047388059701482"/>
          <c:h val="0.53965542328042349"/>
        </c:manualLayout>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manualLayout>
          <c:layoutTarget val="inner"/>
          <c:xMode val="edge"/>
          <c:yMode val="edge"/>
          <c:x val="7.8694029850746292E-2"/>
          <c:y val="0.33576917989417993"/>
          <c:w val="0.34793407960199008"/>
          <c:h val="0.55503769841269845"/>
        </c:manualLayout>
      </c:layout>
      <c:pieChart>
        <c:varyColors val="1"/>
        <c:ser>
          <c:idx val="0"/>
          <c:order val="0"/>
          <c:tx>
            <c:strRef>
              <c:f>'ES analysis'!$AC$33</c:f>
              <c:strCache>
                <c:ptCount val="1"/>
                <c:pt idx="0">
                  <c:v>Total</c:v>
                </c:pt>
              </c:strCache>
            </c:strRef>
          </c:tx>
          <c:cat>
            <c:strRef>
              <c:f>'ES analysis'!$Z$34:$Z$37</c:f>
              <c:strCache>
                <c:ptCount val="4"/>
                <c:pt idx="0">
                  <c:v>Economics (farm)</c:v>
                </c:pt>
                <c:pt idx="1">
                  <c:v>Social (farm)</c:v>
                </c:pt>
                <c:pt idx="2">
                  <c:v>Socio-economic context</c:v>
                </c:pt>
                <c:pt idx="3">
                  <c:v>Policy/ legal context</c:v>
                </c:pt>
              </c:strCache>
            </c:strRef>
          </c:cat>
          <c:val>
            <c:numRef>
              <c:f>'ES analysis'!$AC$34:$AC$37</c:f>
              <c:numCache>
                <c:formatCode>General</c:formatCode>
                <c:ptCount val="4"/>
                <c:pt idx="0">
                  <c:v>7</c:v>
                </c:pt>
                <c:pt idx="1">
                  <c:v>8</c:v>
                </c:pt>
                <c:pt idx="2">
                  <c:v>15</c:v>
                </c:pt>
                <c:pt idx="3">
                  <c:v>15</c:v>
                </c:pt>
              </c:numCache>
            </c:numRef>
          </c:val>
        </c:ser>
        <c:ser>
          <c:idx val="1"/>
          <c:order val="1"/>
          <c:tx>
            <c:strRef>
              <c:f>'ES analysis'!$W$5</c:f>
              <c:strCache>
                <c:ptCount val="1"/>
                <c:pt idx="0">
                  <c:v>Citizens</c:v>
                </c:pt>
              </c:strCache>
            </c:strRef>
          </c:tx>
          <c:cat>
            <c:strRef>
              <c:f>'ES analysis'!$Z$34:$Z$37</c:f>
              <c:strCache>
                <c:ptCount val="4"/>
                <c:pt idx="0">
                  <c:v>Economics (farm)</c:v>
                </c:pt>
                <c:pt idx="1">
                  <c:v>Social (farm)</c:v>
                </c:pt>
                <c:pt idx="2">
                  <c:v>Socio-economic context</c:v>
                </c:pt>
                <c:pt idx="3">
                  <c:v>Policy/ legal context</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analysis'!$Z$34:$Z$37</c:f>
              <c:strCache>
                <c:ptCount val="4"/>
                <c:pt idx="0">
                  <c:v>Economics (farm)</c:v>
                </c:pt>
                <c:pt idx="1">
                  <c:v>Social (farm)</c:v>
                </c:pt>
                <c:pt idx="2">
                  <c:v>Socio-economic context</c:v>
                </c:pt>
                <c:pt idx="3">
                  <c:v>Policy/ legal context</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44951313717364283"/>
          <c:y val="0.30986243386243395"/>
          <c:w val="0.51047388059701482"/>
          <c:h val="0.53965542328042349"/>
        </c:manualLayout>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lang="en-GB" b="0"/>
            </a:pPr>
            <a:r>
              <a:rPr lang="en-US" sz="1200" b="0"/>
              <a:t>(b)</a:t>
            </a:r>
          </a:p>
        </c:rich>
      </c:tx>
      <c:layout/>
      <c:overlay val="0"/>
    </c:title>
    <c:autoTitleDeleted val="0"/>
    <c:plotArea>
      <c:layout>
        <c:manualLayout>
          <c:layoutTarget val="inner"/>
          <c:xMode val="edge"/>
          <c:yMode val="edge"/>
          <c:x val="0.11988356325739241"/>
          <c:y val="0.10339164184307115"/>
          <c:w val="0.87781323658200017"/>
          <c:h val="0.38787145203744011"/>
        </c:manualLayout>
      </c:layout>
      <c:barChart>
        <c:barDir val="col"/>
        <c:grouping val="stacked"/>
        <c:varyColors val="0"/>
        <c:ser>
          <c:idx val="0"/>
          <c:order val="0"/>
          <c:tx>
            <c:strRef>
              <c:f>'ES analysis'!$AK$5</c:f>
              <c:strCache>
                <c:ptCount val="1"/>
                <c:pt idx="0">
                  <c:v>Farmers</c:v>
                </c:pt>
              </c:strCache>
            </c:strRef>
          </c:tx>
          <c:invertIfNegative val="0"/>
          <c:cat>
            <c:multiLvlStrRef>
              <c:f>'ES analysis'!$AF$12:$AG$26</c:f>
              <c:multiLvlStrCache>
                <c:ptCount val="15"/>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lvl>
                <c:lvl>
                  <c:pt idx="0">
                    <c:v>Regulating</c:v>
                  </c:pt>
                  <c:pt idx="8">
                    <c:v>Supporting</c:v>
                  </c:pt>
                  <c:pt idx="10">
                    <c:v>Cultural</c:v>
                  </c:pt>
                </c:lvl>
              </c:multiLvlStrCache>
            </c:multiLvlStrRef>
          </c:cat>
          <c:val>
            <c:numRef>
              <c:f>'ES analysis'!$AK$12:$AK$26</c:f>
              <c:numCache>
                <c:formatCode>General</c:formatCode>
                <c:ptCount val="15"/>
                <c:pt idx="0">
                  <c:v>0</c:v>
                </c:pt>
                <c:pt idx="1">
                  <c:v>0</c:v>
                </c:pt>
                <c:pt idx="2">
                  <c:v>3</c:v>
                </c:pt>
                <c:pt idx="3">
                  <c:v>0</c:v>
                </c:pt>
                <c:pt idx="4">
                  <c:v>1</c:v>
                </c:pt>
                <c:pt idx="5">
                  <c:v>0</c:v>
                </c:pt>
                <c:pt idx="6">
                  <c:v>0</c:v>
                </c:pt>
                <c:pt idx="7">
                  <c:v>0</c:v>
                </c:pt>
                <c:pt idx="8">
                  <c:v>0</c:v>
                </c:pt>
                <c:pt idx="9">
                  <c:v>2</c:v>
                </c:pt>
                <c:pt idx="10">
                  <c:v>3</c:v>
                </c:pt>
                <c:pt idx="11">
                  <c:v>1</c:v>
                </c:pt>
                <c:pt idx="12">
                  <c:v>0</c:v>
                </c:pt>
                <c:pt idx="13">
                  <c:v>0</c:v>
                </c:pt>
                <c:pt idx="14">
                  <c:v>0</c:v>
                </c:pt>
              </c:numCache>
            </c:numRef>
          </c:val>
        </c:ser>
        <c:ser>
          <c:idx val="1"/>
          <c:order val="1"/>
          <c:tx>
            <c:strRef>
              <c:f>'ES analysis'!$AL$5</c:f>
              <c:strCache>
                <c:ptCount val="1"/>
                <c:pt idx="0">
                  <c:v>Citizens</c:v>
                </c:pt>
              </c:strCache>
            </c:strRef>
          </c:tx>
          <c:invertIfNegative val="0"/>
          <c:cat>
            <c:multiLvlStrRef>
              <c:f>'ES analysis'!$AF$12:$AG$26</c:f>
              <c:multiLvlStrCache>
                <c:ptCount val="15"/>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lvl>
                <c:lvl>
                  <c:pt idx="0">
                    <c:v>Regulating</c:v>
                  </c:pt>
                  <c:pt idx="8">
                    <c:v>Supporting</c:v>
                  </c:pt>
                  <c:pt idx="10">
                    <c:v>Cultural</c:v>
                  </c:pt>
                </c:lvl>
              </c:multiLvlStrCache>
            </c:multiLvlStrRef>
          </c:cat>
          <c:val>
            <c:numRef>
              <c:f>'ES analysis'!$AL$12:$AL$26</c:f>
              <c:numCache>
                <c:formatCode>General</c:formatCode>
                <c:ptCount val="15"/>
                <c:pt idx="0">
                  <c:v>0</c:v>
                </c:pt>
                <c:pt idx="1">
                  <c:v>0</c:v>
                </c:pt>
                <c:pt idx="2">
                  <c:v>1</c:v>
                </c:pt>
                <c:pt idx="3">
                  <c:v>0</c:v>
                </c:pt>
                <c:pt idx="4">
                  <c:v>1</c:v>
                </c:pt>
                <c:pt idx="5">
                  <c:v>0</c:v>
                </c:pt>
                <c:pt idx="6">
                  <c:v>0</c:v>
                </c:pt>
                <c:pt idx="7">
                  <c:v>0</c:v>
                </c:pt>
                <c:pt idx="8">
                  <c:v>2</c:v>
                </c:pt>
                <c:pt idx="9">
                  <c:v>1</c:v>
                </c:pt>
                <c:pt idx="10">
                  <c:v>3</c:v>
                </c:pt>
                <c:pt idx="11">
                  <c:v>1</c:v>
                </c:pt>
                <c:pt idx="12">
                  <c:v>1</c:v>
                </c:pt>
                <c:pt idx="13">
                  <c:v>3</c:v>
                </c:pt>
                <c:pt idx="14">
                  <c:v>1</c:v>
                </c:pt>
              </c:numCache>
            </c:numRef>
          </c:val>
        </c:ser>
        <c:dLbls>
          <c:showLegendKey val="0"/>
          <c:showVal val="0"/>
          <c:showCatName val="0"/>
          <c:showSerName val="0"/>
          <c:showPercent val="0"/>
          <c:showBubbleSize val="0"/>
        </c:dLbls>
        <c:gapWidth val="150"/>
        <c:overlap val="100"/>
        <c:axId val="352376680"/>
        <c:axId val="352377072"/>
      </c:barChart>
      <c:catAx>
        <c:axId val="352376680"/>
        <c:scaling>
          <c:orientation val="minMax"/>
        </c:scaling>
        <c:delete val="0"/>
        <c:axPos val="b"/>
        <c:numFmt formatCode="General" sourceLinked="0"/>
        <c:majorTickMark val="out"/>
        <c:minorTickMark val="none"/>
        <c:tickLblPos val="nextTo"/>
        <c:txPr>
          <a:bodyPr/>
          <a:lstStyle/>
          <a:p>
            <a:pPr>
              <a:defRPr lang="en-GB"/>
            </a:pPr>
            <a:endParaRPr lang="en-US"/>
          </a:p>
        </c:txPr>
        <c:crossAx val="352377072"/>
        <c:crosses val="autoZero"/>
        <c:auto val="1"/>
        <c:lblAlgn val="ctr"/>
        <c:lblOffset val="100"/>
        <c:noMultiLvlLbl val="0"/>
      </c:catAx>
      <c:valAx>
        <c:axId val="352377072"/>
        <c:scaling>
          <c:orientation val="minMax"/>
          <c:max val="7"/>
          <c:min val="0"/>
        </c:scaling>
        <c:delete val="0"/>
        <c:axPos val="l"/>
        <c:majorGridlines/>
        <c:title>
          <c:tx>
            <c:rich>
              <a:bodyPr/>
              <a:lstStyle/>
              <a:p>
                <a:pPr>
                  <a:defRPr lang="en-GB" b="0"/>
                </a:pPr>
                <a:r>
                  <a:rPr lang="en-GB" b="0"/>
                  <a:t>no. of times</a:t>
                </a:r>
                <a:r>
                  <a:rPr lang="en-GB" b="0" baseline="0"/>
                  <a:t> discussend</a:t>
                </a:r>
                <a:endParaRPr lang="en-GB" b="0"/>
              </a:p>
            </c:rich>
          </c:tx>
          <c:layout/>
          <c:overlay val="0"/>
        </c:title>
        <c:numFmt formatCode="General" sourceLinked="1"/>
        <c:majorTickMark val="out"/>
        <c:minorTickMark val="none"/>
        <c:tickLblPos val="nextTo"/>
        <c:txPr>
          <a:bodyPr/>
          <a:lstStyle/>
          <a:p>
            <a:pPr>
              <a:defRPr lang="en-GB"/>
            </a:pPr>
            <a:endParaRPr lang="en-US"/>
          </a:p>
        </c:txPr>
        <c:crossAx val="352376680"/>
        <c:crosses val="autoZero"/>
        <c:crossBetween val="between"/>
        <c:majorUnit val="2"/>
      </c:valAx>
    </c:plotArea>
    <c:legend>
      <c:legendPos val="r"/>
      <c:layout>
        <c:manualLayout>
          <c:xMode val="edge"/>
          <c:yMode val="edge"/>
          <c:x val="0.83243152359162098"/>
          <c:y val="0.15146467513314815"/>
          <c:w val="0.11617039865024135"/>
          <c:h val="0.10479050386394251"/>
        </c:manualLayout>
      </c:layout>
      <c:overlay val="1"/>
      <c:txPr>
        <a:bodyPr/>
        <a:lstStyle/>
        <a:p>
          <a:pPr>
            <a:defRPr lang="en-GB"/>
          </a:pPr>
          <a:endParaRPr lang="en-U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lang="en-GB"/>
            </a:pPr>
            <a:r>
              <a:rPr lang="nb-NO"/>
              <a:t>Other sustainabity issues (times discussed)</a:t>
            </a:r>
          </a:p>
        </c:rich>
      </c:tx>
      <c:layout/>
      <c:overlay val="0"/>
    </c:title>
    <c:autoTitleDeleted val="0"/>
    <c:plotArea>
      <c:layout/>
      <c:barChart>
        <c:barDir val="col"/>
        <c:grouping val="stacked"/>
        <c:varyColors val="0"/>
        <c:ser>
          <c:idx val="0"/>
          <c:order val="0"/>
          <c:tx>
            <c:strRef>
              <c:f>'ES analysis'!$AK$5</c:f>
              <c:strCache>
                <c:ptCount val="1"/>
                <c:pt idx="0">
                  <c:v>Farmers</c:v>
                </c:pt>
              </c:strCache>
            </c:strRef>
          </c:tx>
          <c:invertIfNegative val="0"/>
          <c:cat>
            <c:multiLvlStrRef>
              <c:f>'ES analysis'!$AF$33:$AG$52</c:f>
              <c:multiLvlStrCache>
                <c:ptCount val="20"/>
                <c:lvl>
                  <c:pt idx="0">
                    <c:v>Profitability</c:v>
                  </c:pt>
                  <c:pt idx="1">
                    <c:v>Use and price of inputs (oil and feestuffs)</c:v>
                  </c:pt>
                  <c:pt idx="2">
                    <c:v>Prices of outputs</c:v>
                  </c:pt>
                  <c:pt idx="3">
                    <c:v>Farm structure and size</c:v>
                  </c:pt>
                  <c:pt idx="4">
                    <c:v>Farm management: self-sufficiency</c:v>
                  </c:pt>
                  <c:pt idx="5">
                    <c:v>Farm management: diversification</c:v>
                  </c:pt>
                  <c:pt idx="6">
                    <c:v>Farm management: feeding system</c:v>
                  </c:pt>
                  <c:pt idx="7">
                    <c:v>Labour/ working conditions</c:v>
                  </c:pt>
                  <c:pt idx="8">
                    <c:v>Quality of life/ satisfaction</c:v>
                  </c:pt>
                  <c:pt idx="9">
                    <c:v>Farm continuity (ageing pop./ succession)</c:v>
                  </c:pt>
                  <c:pt idx="10">
                    <c:v>Wildlife (and other) conflicts</c:v>
                  </c:pt>
                  <c:pt idx="11">
                    <c:v>Rural development/ abandonment</c:v>
                  </c:pt>
                  <c:pt idx="12">
                    <c:v>Quality of food products</c:v>
                  </c:pt>
                  <c:pt idx="13">
                    <c:v>Food safety</c:v>
                  </c:pt>
                  <c:pt idx="14">
                    <c:v>Food security</c:v>
                  </c:pt>
                  <c:pt idx="15">
                    <c:v>Ethical aspects on food production (industrialization)</c:v>
                  </c:pt>
                  <c:pt idx="16">
                    <c:v>CAP</c:v>
                  </c:pt>
                  <c:pt idx="17">
                    <c:v>Agri-environmental schemes</c:v>
                  </c:pt>
                  <c:pt idx="18">
                    <c:v>Communal grasslands (access, infrastructure, etc.)</c:v>
                  </c:pt>
                  <c:pt idx="19">
                    <c:v>Legal framework (sanitary regulations/ abbatoirs)</c:v>
                  </c:pt>
                </c:lvl>
                <c:lvl>
                  <c:pt idx="0">
                    <c:v>Economics (farm)</c:v>
                  </c:pt>
                  <c:pt idx="7">
                    <c:v>Social (farm)</c:v>
                  </c:pt>
                  <c:pt idx="11">
                    <c:v>Socio-economic context</c:v>
                  </c:pt>
                  <c:pt idx="16">
                    <c:v>Policy/ legal context</c:v>
                  </c:pt>
                </c:lvl>
              </c:multiLvlStrCache>
            </c:multiLvlStrRef>
          </c:cat>
          <c:val>
            <c:numRef>
              <c:f>'ES analysis'!$AK$33:$AK$52</c:f>
              <c:numCache>
                <c:formatCode>General</c:formatCode>
                <c:ptCount val="20"/>
                <c:pt idx="0">
                  <c:v>1</c:v>
                </c:pt>
                <c:pt idx="1">
                  <c:v>3</c:v>
                </c:pt>
                <c:pt idx="2">
                  <c:v>0</c:v>
                </c:pt>
                <c:pt idx="3">
                  <c:v>1</c:v>
                </c:pt>
                <c:pt idx="4">
                  <c:v>1</c:v>
                </c:pt>
                <c:pt idx="5">
                  <c:v>0</c:v>
                </c:pt>
                <c:pt idx="6">
                  <c:v>0</c:v>
                </c:pt>
                <c:pt idx="7">
                  <c:v>0</c:v>
                </c:pt>
                <c:pt idx="8">
                  <c:v>1</c:v>
                </c:pt>
                <c:pt idx="9">
                  <c:v>1</c:v>
                </c:pt>
                <c:pt idx="10">
                  <c:v>2</c:v>
                </c:pt>
                <c:pt idx="11">
                  <c:v>1</c:v>
                </c:pt>
                <c:pt idx="12">
                  <c:v>1</c:v>
                </c:pt>
                <c:pt idx="13">
                  <c:v>0</c:v>
                </c:pt>
                <c:pt idx="14">
                  <c:v>0</c:v>
                </c:pt>
                <c:pt idx="15">
                  <c:v>1</c:v>
                </c:pt>
                <c:pt idx="16">
                  <c:v>2</c:v>
                </c:pt>
                <c:pt idx="17">
                  <c:v>4</c:v>
                </c:pt>
                <c:pt idx="18">
                  <c:v>2</c:v>
                </c:pt>
                <c:pt idx="19">
                  <c:v>1</c:v>
                </c:pt>
              </c:numCache>
            </c:numRef>
          </c:val>
        </c:ser>
        <c:ser>
          <c:idx val="1"/>
          <c:order val="1"/>
          <c:tx>
            <c:strRef>
              <c:f>'ES analysis'!$AL$5</c:f>
              <c:strCache>
                <c:ptCount val="1"/>
                <c:pt idx="0">
                  <c:v>Citizens</c:v>
                </c:pt>
              </c:strCache>
            </c:strRef>
          </c:tx>
          <c:invertIfNegative val="0"/>
          <c:cat>
            <c:multiLvlStrRef>
              <c:f>'ES analysis'!$AF$33:$AG$52</c:f>
              <c:multiLvlStrCache>
                <c:ptCount val="20"/>
                <c:lvl>
                  <c:pt idx="0">
                    <c:v>Profitability</c:v>
                  </c:pt>
                  <c:pt idx="1">
                    <c:v>Use and price of inputs (oil and feestuffs)</c:v>
                  </c:pt>
                  <c:pt idx="2">
                    <c:v>Prices of outputs</c:v>
                  </c:pt>
                  <c:pt idx="3">
                    <c:v>Farm structure and size</c:v>
                  </c:pt>
                  <c:pt idx="4">
                    <c:v>Farm management: self-sufficiency</c:v>
                  </c:pt>
                  <c:pt idx="5">
                    <c:v>Farm management: diversification</c:v>
                  </c:pt>
                  <c:pt idx="6">
                    <c:v>Farm management: feeding system</c:v>
                  </c:pt>
                  <c:pt idx="7">
                    <c:v>Labour/ working conditions</c:v>
                  </c:pt>
                  <c:pt idx="8">
                    <c:v>Quality of life/ satisfaction</c:v>
                  </c:pt>
                  <c:pt idx="9">
                    <c:v>Farm continuity (ageing pop./ succession)</c:v>
                  </c:pt>
                  <c:pt idx="10">
                    <c:v>Wildlife (and other) conflicts</c:v>
                  </c:pt>
                  <c:pt idx="11">
                    <c:v>Rural development/ abandonment</c:v>
                  </c:pt>
                  <c:pt idx="12">
                    <c:v>Quality of food products</c:v>
                  </c:pt>
                  <c:pt idx="13">
                    <c:v>Food safety</c:v>
                  </c:pt>
                  <c:pt idx="14">
                    <c:v>Food security</c:v>
                  </c:pt>
                  <c:pt idx="15">
                    <c:v>Ethical aspects on food production (industrialization)</c:v>
                  </c:pt>
                  <c:pt idx="16">
                    <c:v>CAP</c:v>
                  </c:pt>
                  <c:pt idx="17">
                    <c:v>Agri-environmental schemes</c:v>
                  </c:pt>
                  <c:pt idx="18">
                    <c:v>Communal grasslands (access, infrastructure, etc.)</c:v>
                  </c:pt>
                  <c:pt idx="19">
                    <c:v>Legal framework (sanitary regulations/ abbatoirs)</c:v>
                  </c:pt>
                </c:lvl>
                <c:lvl>
                  <c:pt idx="0">
                    <c:v>Economics (farm)</c:v>
                  </c:pt>
                  <c:pt idx="7">
                    <c:v>Social (farm)</c:v>
                  </c:pt>
                  <c:pt idx="11">
                    <c:v>Socio-economic context</c:v>
                  </c:pt>
                  <c:pt idx="16">
                    <c:v>Policy/ legal context</c:v>
                  </c:pt>
                </c:lvl>
              </c:multiLvlStrCache>
            </c:multiLvlStrRef>
          </c:cat>
          <c:val>
            <c:numRef>
              <c:f>'ES analysis'!$AL$33:$AL$52</c:f>
              <c:numCache>
                <c:formatCode>General</c:formatCode>
                <c:ptCount val="20"/>
                <c:pt idx="0">
                  <c:v>1</c:v>
                </c:pt>
                <c:pt idx="1">
                  <c:v>0</c:v>
                </c:pt>
                <c:pt idx="2">
                  <c:v>0</c:v>
                </c:pt>
                <c:pt idx="3">
                  <c:v>0</c:v>
                </c:pt>
                <c:pt idx="4">
                  <c:v>0</c:v>
                </c:pt>
                <c:pt idx="5">
                  <c:v>0</c:v>
                </c:pt>
                <c:pt idx="6">
                  <c:v>0</c:v>
                </c:pt>
                <c:pt idx="7">
                  <c:v>2</c:v>
                </c:pt>
                <c:pt idx="8">
                  <c:v>1</c:v>
                </c:pt>
                <c:pt idx="9">
                  <c:v>0</c:v>
                </c:pt>
                <c:pt idx="10">
                  <c:v>1</c:v>
                </c:pt>
                <c:pt idx="11">
                  <c:v>2</c:v>
                </c:pt>
                <c:pt idx="12">
                  <c:v>6</c:v>
                </c:pt>
                <c:pt idx="13">
                  <c:v>1</c:v>
                </c:pt>
                <c:pt idx="14">
                  <c:v>0</c:v>
                </c:pt>
                <c:pt idx="15">
                  <c:v>3</c:v>
                </c:pt>
                <c:pt idx="16">
                  <c:v>3</c:v>
                </c:pt>
                <c:pt idx="17">
                  <c:v>1</c:v>
                </c:pt>
                <c:pt idx="18">
                  <c:v>0</c:v>
                </c:pt>
                <c:pt idx="19">
                  <c:v>2</c:v>
                </c:pt>
              </c:numCache>
            </c:numRef>
          </c:val>
        </c:ser>
        <c:dLbls>
          <c:showLegendKey val="0"/>
          <c:showVal val="0"/>
          <c:showCatName val="0"/>
          <c:showSerName val="0"/>
          <c:showPercent val="0"/>
          <c:showBubbleSize val="0"/>
        </c:dLbls>
        <c:gapWidth val="150"/>
        <c:overlap val="100"/>
        <c:axId val="352377856"/>
        <c:axId val="352378248"/>
      </c:barChart>
      <c:catAx>
        <c:axId val="352377856"/>
        <c:scaling>
          <c:orientation val="minMax"/>
        </c:scaling>
        <c:delete val="0"/>
        <c:axPos val="b"/>
        <c:numFmt formatCode="General" sourceLinked="0"/>
        <c:majorTickMark val="out"/>
        <c:minorTickMark val="none"/>
        <c:tickLblPos val="nextTo"/>
        <c:txPr>
          <a:bodyPr/>
          <a:lstStyle/>
          <a:p>
            <a:pPr>
              <a:defRPr lang="en-GB"/>
            </a:pPr>
            <a:endParaRPr lang="en-US"/>
          </a:p>
        </c:txPr>
        <c:crossAx val="352378248"/>
        <c:crosses val="autoZero"/>
        <c:auto val="1"/>
        <c:lblAlgn val="ctr"/>
        <c:lblOffset val="100"/>
        <c:noMultiLvlLbl val="0"/>
      </c:catAx>
      <c:valAx>
        <c:axId val="352378248"/>
        <c:scaling>
          <c:orientation val="minMax"/>
          <c:max val="7"/>
        </c:scaling>
        <c:delete val="0"/>
        <c:axPos val="l"/>
        <c:majorGridlines/>
        <c:numFmt formatCode="General" sourceLinked="1"/>
        <c:majorTickMark val="out"/>
        <c:minorTickMark val="none"/>
        <c:tickLblPos val="nextTo"/>
        <c:txPr>
          <a:bodyPr/>
          <a:lstStyle/>
          <a:p>
            <a:pPr>
              <a:defRPr lang="en-GB"/>
            </a:pPr>
            <a:endParaRPr lang="en-US"/>
          </a:p>
        </c:txPr>
        <c:crossAx val="352377856"/>
        <c:crosses val="autoZero"/>
        <c:crossBetween val="between"/>
        <c:majorUnit val="1"/>
      </c:valAx>
    </c:plotArea>
    <c:legend>
      <c:legendPos val="r"/>
      <c:layout/>
      <c:overlay val="0"/>
      <c:txPr>
        <a:bodyPr/>
        <a:lstStyle/>
        <a:p>
          <a:pPr>
            <a:defRPr lang="en-GB"/>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lang="en-GB"/>
            </a:pPr>
            <a:r>
              <a:rPr lang="nb-NO"/>
              <a:t>(no. of times mentioned)</a:t>
            </a:r>
          </a:p>
        </c:rich>
      </c:tx>
      <c:layout/>
      <c:overlay val="0"/>
    </c:title>
    <c:autoTitleDeleted val="0"/>
    <c:plotArea>
      <c:layout/>
      <c:barChart>
        <c:barDir val="col"/>
        <c:grouping val="stacked"/>
        <c:varyColors val="0"/>
        <c:ser>
          <c:idx val="0"/>
          <c:order val="0"/>
          <c:tx>
            <c:strRef>
              <c:f>'ES analysis'!$AH$5</c:f>
              <c:strCache>
                <c:ptCount val="1"/>
                <c:pt idx="0">
                  <c:v>Farmers</c:v>
                </c:pt>
              </c:strCache>
            </c:strRef>
          </c:tx>
          <c:invertIfNegative val="0"/>
          <c:cat>
            <c:multiLvlStrRef>
              <c:f>'ES analysis'!$AE$57:$AG$75</c:f>
              <c:multiLvlStrCache>
                <c:ptCount val="19"/>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pt idx="15">
                    <c:v>Quality of food products</c:v>
                  </c:pt>
                  <c:pt idx="16">
                    <c:v>Food safety</c:v>
                  </c:pt>
                  <c:pt idx="17">
                    <c:v>Food security</c:v>
                  </c:pt>
                  <c:pt idx="18">
                    <c:v>Ethical aspects on food production (industrialization)</c:v>
                  </c:pt>
                </c:lvl>
                <c:lvl>
                  <c:pt idx="0">
                    <c:v>Regulating</c:v>
                  </c:pt>
                  <c:pt idx="8">
                    <c:v>Supporting</c:v>
                  </c:pt>
                  <c:pt idx="10">
                    <c:v>Cultural</c:v>
                  </c:pt>
                </c:lvl>
                <c:lvl>
                  <c:pt idx="0">
                    <c:v>Ecosystem services</c:v>
                  </c:pt>
                  <c:pt idx="15">
                    <c:v>Sustainability issues</c:v>
                  </c:pt>
                </c:lvl>
              </c:multiLvlStrCache>
            </c:multiLvlStrRef>
          </c:cat>
          <c:val>
            <c:numRef>
              <c:f>'ES analysis'!$AH$57:$AH$75</c:f>
              <c:numCache>
                <c:formatCode>General</c:formatCode>
                <c:ptCount val="19"/>
                <c:pt idx="0">
                  <c:v>3</c:v>
                </c:pt>
                <c:pt idx="1">
                  <c:v>0</c:v>
                </c:pt>
                <c:pt idx="2">
                  <c:v>7</c:v>
                </c:pt>
                <c:pt idx="3">
                  <c:v>1</c:v>
                </c:pt>
                <c:pt idx="4">
                  <c:v>4</c:v>
                </c:pt>
                <c:pt idx="5">
                  <c:v>6</c:v>
                </c:pt>
                <c:pt idx="6">
                  <c:v>0</c:v>
                </c:pt>
                <c:pt idx="7">
                  <c:v>0</c:v>
                </c:pt>
                <c:pt idx="8">
                  <c:v>7</c:v>
                </c:pt>
                <c:pt idx="9">
                  <c:v>7</c:v>
                </c:pt>
                <c:pt idx="10">
                  <c:v>7</c:v>
                </c:pt>
                <c:pt idx="11">
                  <c:v>1</c:v>
                </c:pt>
                <c:pt idx="12">
                  <c:v>1</c:v>
                </c:pt>
                <c:pt idx="13">
                  <c:v>1</c:v>
                </c:pt>
                <c:pt idx="14">
                  <c:v>0</c:v>
                </c:pt>
                <c:pt idx="15">
                  <c:v>1</c:v>
                </c:pt>
                <c:pt idx="16">
                  <c:v>0</c:v>
                </c:pt>
                <c:pt idx="17">
                  <c:v>0</c:v>
                </c:pt>
                <c:pt idx="18">
                  <c:v>3</c:v>
                </c:pt>
              </c:numCache>
            </c:numRef>
          </c:val>
        </c:ser>
        <c:ser>
          <c:idx val="1"/>
          <c:order val="1"/>
          <c:tx>
            <c:strRef>
              <c:f>'ES analysis'!$AI$5</c:f>
              <c:strCache>
                <c:ptCount val="1"/>
                <c:pt idx="0">
                  <c:v>Citizens</c:v>
                </c:pt>
              </c:strCache>
            </c:strRef>
          </c:tx>
          <c:invertIfNegative val="0"/>
          <c:cat>
            <c:multiLvlStrRef>
              <c:f>'ES analysis'!$AE$57:$AG$75</c:f>
              <c:multiLvlStrCache>
                <c:ptCount val="19"/>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pt idx="15">
                    <c:v>Quality of food products</c:v>
                  </c:pt>
                  <c:pt idx="16">
                    <c:v>Food safety</c:v>
                  </c:pt>
                  <c:pt idx="17">
                    <c:v>Food security</c:v>
                  </c:pt>
                  <c:pt idx="18">
                    <c:v>Ethical aspects on food production (industrialization)</c:v>
                  </c:pt>
                </c:lvl>
                <c:lvl>
                  <c:pt idx="0">
                    <c:v>Regulating</c:v>
                  </c:pt>
                  <c:pt idx="8">
                    <c:v>Supporting</c:v>
                  </c:pt>
                  <c:pt idx="10">
                    <c:v>Cultural</c:v>
                  </c:pt>
                </c:lvl>
                <c:lvl>
                  <c:pt idx="0">
                    <c:v>Ecosystem services</c:v>
                  </c:pt>
                  <c:pt idx="15">
                    <c:v>Sustainability issues</c:v>
                  </c:pt>
                </c:lvl>
              </c:multiLvlStrCache>
            </c:multiLvlStrRef>
          </c:cat>
          <c:val>
            <c:numRef>
              <c:f>'ES analysis'!$AI$57:$AI$75</c:f>
              <c:numCache>
                <c:formatCode>General</c:formatCode>
                <c:ptCount val="19"/>
                <c:pt idx="0">
                  <c:v>1</c:v>
                </c:pt>
                <c:pt idx="1">
                  <c:v>1</c:v>
                </c:pt>
                <c:pt idx="2">
                  <c:v>5</c:v>
                </c:pt>
                <c:pt idx="3">
                  <c:v>0</c:v>
                </c:pt>
                <c:pt idx="4">
                  <c:v>8</c:v>
                </c:pt>
                <c:pt idx="5">
                  <c:v>4</c:v>
                </c:pt>
                <c:pt idx="6">
                  <c:v>0</c:v>
                </c:pt>
                <c:pt idx="7">
                  <c:v>0</c:v>
                </c:pt>
                <c:pt idx="8">
                  <c:v>7</c:v>
                </c:pt>
                <c:pt idx="9">
                  <c:v>10</c:v>
                </c:pt>
                <c:pt idx="10">
                  <c:v>17</c:v>
                </c:pt>
                <c:pt idx="11">
                  <c:v>8</c:v>
                </c:pt>
                <c:pt idx="12">
                  <c:v>7</c:v>
                </c:pt>
                <c:pt idx="13">
                  <c:v>8</c:v>
                </c:pt>
                <c:pt idx="14">
                  <c:v>2</c:v>
                </c:pt>
                <c:pt idx="15">
                  <c:v>12</c:v>
                </c:pt>
                <c:pt idx="16">
                  <c:v>7</c:v>
                </c:pt>
                <c:pt idx="17">
                  <c:v>1</c:v>
                </c:pt>
                <c:pt idx="18">
                  <c:v>14</c:v>
                </c:pt>
              </c:numCache>
            </c:numRef>
          </c:val>
        </c:ser>
        <c:dLbls>
          <c:showLegendKey val="0"/>
          <c:showVal val="0"/>
          <c:showCatName val="0"/>
          <c:showSerName val="0"/>
          <c:showPercent val="0"/>
          <c:showBubbleSize val="0"/>
        </c:dLbls>
        <c:gapWidth val="150"/>
        <c:overlap val="100"/>
        <c:axId val="352685968"/>
        <c:axId val="352686360"/>
      </c:barChart>
      <c:catAx>
        <c:axId val="352685968"/>
        <c:scaling>
          <c:orientation val="minMax"/>
        </c:scaling>
        <c:delete val="0"/>
        <c:axPos val="b"/>
        <c:numFmt formatCode="General" sourceLinked="0"/>
        <c:majorTickMark val="out"/>
        <c:minorTickMark val="none"/>
        <c:tickLblPos val="nextTo"/>
        <c:txPr>
          <a:bodyPr/>
          <a:lstStyle/>
          <a:p>
            <a:pPr>
              <a:defRPr lang="en-GB"/>
            </a:pPr>
            <a:endParaRPr lang="en-US"/>
          </a:p>
        </c:txPr>
        <c:crossAx val="352686360"/>
        <c:crosses val="autoZero"/>
        <c:auto val="1"/>
        <c:lblAlgn val="ctr"/>
        <c:lblOffset val="100"/>
        <c:noMultiLvlLbl val="0"/>
      </c:catAx>
      <c:valAx>
        <c:axId val="352686360"/>
        <c:scaling>
          <c:orientation val="minMax"/>
          <c:max val="25"/>
        </c:scaling>
        <c:delete val="0"/>
        <c:axPos val="l"/>
        <c:majorGridlines/>
        <c:numFmt formatCode="General" sourceLinked="1"/>
        <c:majorTickMark val="out"/>
        <c:minorTickMark val="none"/>
        <c:tickLblPos val="nextTo"/>
        <c:txPr>
          <a:bodyPr/>
          <a:lstStyle/>
          <a:p>
            <a:pPr>
              <a:defRPr lang="en-GB"/>
            </a:pPr>
            <a:endParaRPr lang="en-US"/>
          </a:p>
        </c:txPr>
        <c:crossAx val="352685968"/>
        <c:crosses val="autoZero"/>
        <c:crossBetween val="between"/>
      </c:valAx>
    </c:plotArea>
    <c:legend>
      <c:legendPos val="r"/>
      <c:layout/>
      <c:overlay val="0"/>
      <c:txPr>
        <a:bodyPr/>
        <a:lstStyle/>
        <a:p>
          <a:pPr>
            <a:defRPr lang="en-GB"/>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lang="en-GB"/>
            </a:pPr>
            <a:r>
              <a:rPr lang="nb-NO"/>
              <a:t>(% of times mentioned)</a:t>
            </a:r>
          </a:p>
        </c:rich>
      </c:tx>
      <c:layout/>
      <c:overlay val="0"/>
    </c:title>
    <c:autoTitleDeleted val="0"/>
    <c:plotArea>
      <c:layout/>
      <c:barChart>
        <c:barDir val="col"/>
        <c:grouping val="stacked"/>
        <c:varyColors val="0"/>
        <c:ser>
          <c:idx val="0"/>
          <c:order val="0"/>
          <c:tx>
            <c:strRef>
              <c:f>'ES analysis'!$AH$5</c:f>
              <c:strCache>
                <c:ptCount val="1"/>
                <c:pt idx="0">
                  <c:v>Farmers</c:v>
                </c:pt>
              </c:strCache>
            </c:strRef>
          </c:tx>
          <c:invertIfNegative val="0"/>
          <c:cat>
            <c:multiLvlStrRef>
              <c:f>'ES analysis'!$AE$57:$AG$75</c:f>
              <c:multiLvlStrCache>
                <c:ptCount val="19"/>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pt idx="15">
                    <c:v>Quality of food products</c:v>
                  </c:pt>
                  <c:pt idx="16">
                    <c:v>Food safety</c:v>
                  </c:pt>
                  <c:pt idx="17">
                    <c:v>Food security</c:v>
                  </c:pt>
                  <c:pt idx="18">
                    <c:v>Ethical aspects on food production (industrialization)</c:v>
                  </c:pt>
                </c:lvl>
                <c:lvl>
                  <c:pt idx="0">
                    <c:v>Regulating</c:v>
                  </c:pt>
                  <c:pt idx="8">
                    <c:v>Supporting</c:v>
                  </c:pt>
                  <c:pt idx="10">
                    <c:v>Cultural</c:v>
                  </c:pt>
                </c:lvl>
                <c:lvl>
                  <c:pt idx="0">
                    <c:v>Ecosystem services</c:v>
                  </c:pt>
                  <c:pt idx="15">
                    <c:v>Sustainability issues</c:v>
                  </c:pt>
                </c:lvl>
              </c:multiLvlStrCache>
            </c:multiLvlStrRef>
          </c:cat>
          <c:val>
            <c:numRef>
              <c:f>'ES analysis'!$AK$57:$AK$75</c:f>
              <c:numCache>
                <c:formatCode>0.00</c:formatCode>
                <c:ptCount val="19"/>
                <c:pt idx="0">
                  <c:v>6.1224489795918364</c:v>
                </c:pt>
                <c:pt idx="1">
                  <c:v>0</c:v>
                </c:pt>
                <c:pt idx="2">
                  <c:v>14.285714285714285</c:v>
                </c:pt>
                <c:pt idx="3">
                  <c:v>2.0408163265306123</c:v>
                </c:pt>
                <c:pt idx="4">
                  <c:v>8.1632653061224492</c:v>
                </c:pt>
                <c:pt idx="5">
                  <c:v>12.244897959183673</c:v>
                </c:pt>
                <c:pt idx="6">
                  <c:v>0</c:v>
                </c:pt>
                <c:pt idx="7">
                  <c:v>0</c:v>
                </c:pt>
                <c:pt idx="8">
                  <c:v>14.285714285714285</c:v>
                </c:pt>
                <c:pt idx="9">
                  <c:v>14.285714285714285</c:v>
                </c:pt>
                <c:pt idx="10">
                  <c:v>14.285714285714285</c:v>
                </c:pt>
                <c:pt idx="11">
                  <c:v>2.0408163265306123</c:v>
                </c:pt>
                <c:pt idx="12">
                  <c:v>2.0408163265306123</c:v>
                </c:pt>
                <c:pt idx="13">
                  <c:v>2.0408163265306123</c:v>
                </c:pt>
                <c:pt idx="14">
                  <c:v>0</c:v>
                </c:pt>
                <c:pt idx="15">
                  <c:v>2.0408163265306123</c:v>
                </c:pt>
                <c:pt idx="16">
                  <c:v>0</c:v>
                </c:pt>
                <c:pt idx="17">
                  <c:v>0</c:v>
                </c:pt>
                <c:pt idx="18">
                  <c:v>6.1224489795918364</c:v>
                </c:pt>
              </c:numCache>
            </c:numRef>
          </c:val>
        </c:ser>
        <c:ser>
          <c:idx val="1"/>
          <c:order val="1"/>
          <c:tx>
            <c:strRef>
              <c:f>'ES analysis'!$AI$5</c:f>
              <c:strCache>
                <c:ptCount val="1"/>
                <c:pt idx="0">
                  <c:v>Citizens</c:v>
                </c:pt>
              </c:strCache>
            </c:strRef>
          </c:tx>
          <c:invertIfNegative val="0"/>
          <c:cat>
            <c:multiLvlStrRef>
              <c:f>'ES analysis'!$AE$57:$AG$75</c:f>
              <c:multiLvlStrCache>
                <c:ptCount val="19"/>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pt idx="15">
                    <c:v>Quality of food products</c:v>
                  </c:pt>
                  <c:pt idx="16">
                    <c:v>Food safety</c:v>
                  </c:pt>
                  <c:pt idx="17">
                    <c:v>Food security</c:v>
                  </c:pt>
                  <c:pt idx="18">
                    <c:v>Ethical aspects on food production (industrialization)</c:v>
                  </c:pt>
                </c:lvl>
                <c:lvl>
                  <c:pt idx="0">
                    <c:v>Regulating</c:v>
                  </c:pt>
                  <c:pt idx="8">
                    <c:v>Supporting</c:v>
                  </c:pt>
                  <c:pt idx="10">
                    <c:v>Cultural</c:v>
                  </c:pt>
                </c:lvl>
                <c:lvl>
                  <c:pt idx="0">
                    <c:v>Ecosystem services</c:v>
                  </c:pt>
                  <c:pt idx="15">
                    <c:v>Sustainability issues</c:v>
                  </c:pt>
                </c:lvl>
              </c:multiLvlStrCache>
            </c:multiLvlStrRef>
          </c:cat>
          <c:val>
            <c:numRef>
              <c:f>'ES analysis'!$AL$57:$AL$75</c:f>
              <c:numCache>
                <c:formatCode>0.00</c:formatCode>
                <c:ptCount val="19"/>
                <c:pt idx="0">
                  <c:v>0.89285714285714279</c:v>
                </c:pt>
                <c:pt idx="1">
                  <c:v>0.89285714285714279</c:v>
                </c:pt>
                <c:pt idx="2">
                  <c:v>4.4642857142857144</c:v>
                </c:pt>
                <c:pt idx="3">
                  <c:v>0</c:v>
                </c:pt>
                <c:pt idx="4">
                  <c:v>7.1428571428571423</c:v>
                </c:pt>
                <c:pt idx="5">
                  <c:v>3.5714285714285712</c:v>
                </c:pt>
                <c:pt idx="6">
                  <c:v>0</c:v>
                </c:pt>
                <c:pt idx="7">
                  <c:v>0</c:v>
                </c:pt>
                <c:pt idx="8">
                  <c:v>6.25</c:v>
                </c:pt>
                <c:pt idx="9">
                  <c:v>8.9285714285714288</c:v>
                </c:pt>
                <c:pt idx="10">
                  <c:v>15.178571428571427</c:v>
                </c:pt>
                <c:pt idx="11">
                  <c:v>7.1428571428571423</c:v>
                </c:pt>
                <c:pt idx="12">
                  <c:v>6.25</c:v>
                </c:pt>
                <c:pt idx="13">
                  <c:v>7.1428571428571423</c:v>
                </c:pt>
                <c:pt idx="14">
                  <c:v>1.7857142857142856</c:v>
                </c:pt>
                <c:pt idx="15">
                  <c:v>10.714285714285714</c:v>
                </c:pt>
                <c:pt idx="16">
                  <c:v>6.25</c:v>
                </c:pt>
                <c:pt idx="17">
                  <c:v>0.89285714285714279</c:v>
                </c:pt>
                <c:pt idx="18">
                  <c:v>12.5</c:v>
                </c:pt>
              </c:numCache>
            </c:numRef>
          </c:val>
        </c:ser>
        <c:dLbls>
          <c:showLegendKey val="0"/>
          <c:showVal val="0"/>
          <c:showCatName val="0"/>
          <c:showSerName val="0"/>
          <c:showPercent val="0"/>
          <c:showBubbleSize val="0"/>
        </c:dLbls>
        <c:gapWidth val="150"/>
        <c:overlap val="100"/>
        <c:axId val="352687144"/>
        <c:axId val="352687536"/>
      </c:barChart>
      <c:catAx>
        <c:axId val="352687144"/>
        <c:scaling>
          <c:orientation val="minMax"/>
        </c:scaling>
        <c:delete val="0"/>
        <c:axPos val="b"/>
        <c:numFmt formatCode="General" sourceLinked="0"/>
        <c:majorTickMark val="out"/>
        <c:minorTickMark val="none"/>
        <c:tickLblPos val="nextTo"/>
        <c:txPr>
          <a:bodyPr/>
          <a:lstStyle/>
          <a:p>
            <a:pPr>
              <a:defRPr lang="en-GB"/>
            </a:pPr>
            <a:endParaRPr lang="en-US"/>
          </a:p>
        </c:txPr>
        <c:crossAx val="352687536"/>
        <c:crosses val="autoZero"/>
        <c:auto val="1"/>
        <c:lblAlgn val="ctr"/>
        <c:lblOffset val="100"/>
        <c:noMultiLvlLbl val="0"/>
      </c:catAx>
      <c:valAx>
        <c:axId val="352687536"/>
        <c:scaling>
          <c:orientation val="minMax"/>
          <c:max val="30"/>
        </c:scaling>
        <c:delete val="0"/>
        <c:axPos val="l"/>
        <c:majorGridlines/>
        <c:numFmt formatCode="0" sourceLinked="0"/>
        <c:majorTickMark val="out"/>
        <c:minorTickMark val="none"/>
        <c:tickLblPos val="nextTo"/>
        <c:txPr>
          <a:bodyPr/>
          <a:lstStyle/>
          <a:p>
            <a:pPr>
              <a:defRPr lang="en-GB"/>
            </a:pPr>
            <a:endParaRPr lang="en-US"/>
          </a:p>
        </c:txPr>
        <c:crossAx val="352687144"/>
        <c:crosses val="autoZero"/>
        <c:crossBetween val="between"/>
      </c:valAx>
    </c:plotArea>
    <c:legend>
      <c:legendPos val="r"/>
      <c:layout/>
      <c:overlay val="0"/>
      <c:txPr>
        <a:bodyPr/>
        <a:lstStyle/>
        <a:p>
          <a:pPr>
            <a:defRPr lang="en-GB"/>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stacked"/>
        <c:varyColors val="0"/>
        <c:ser>
          <c:idx val="0"/>
          <c:order val="0"/>
          <c:tx>
            <c:strRef>
              <c:f>'ES analysis'!$AH$5</c:f>
              <c:strCache>
                <c:ptCount val="1"/>
                <c:pt idx="0">
                  <c:v>Farmers</c:v>
                </c:pt>
              </c:strCache>
            </c:strRef>
          </c:tx>
          <c:invertIfNegative val="0"/>
          <c:cat>
            <c:multiLvlStrRef>
              <c:f>'ES analysis'!$AE$106:$AG$126</c:f>
              <c:multiLvlStrCache>
                <c:ptCount val="21"/>
                <c:lvl>
                  <c:pt idx="0">
                    <c:v>Food (meat and milk)</c:v>
                  </c:pt>
                  <c:pt idx="1">
                    <c:v>Raw materials (firewood, forage)</c:v>
                  </c:pt>
                  <c:pt idx="2">
                    <c:v>Water</c:v>
                  </c:pt>
                  <c:pt idx="3">
                    <c:v>Genetic resources</c:v>
                  </c:pt>
                  <c:pt idx="4">
                    <c:v>Medicinal resources</c:v>
                  </c:pt>
                  <c:pt idx="5">
                    <c:v>Ornamental resources</c:v>
                  </c:pt>
                  <c:pt idx="6">
                    <c:v>Disturbance prevention (forest fires)</c:v>
                  </c:pt>
                  <c:pt idx="7">
                    <c:v>Water purification/ waste management</c:v>
                  </c:pt>
                  <c:pt idx="8">
                    <c:v>Soil fertility/ erosion prevention</c:v>
                  </c:pt>
                  <c:pt idx="9">
                    <c:v>Air quality regulation</c:v>
                  </c:pt>
                  <c:pt idx="10">
                    <c:v>Regulation of water flows</c:v>
                  </c:pt>
                  <c:pt idx="11">
                    <c:v>Climate regulation (incl. C seq.)</c:v>
                  </c:pt>
                  <c:pt idx="12">
                    <c:v>Pollination</c:v>
                  </c:pt>
                  <c:pt idx="13">
                    <c:v>Biological control (pests)</c:v>
                  </c:pt>
                  <c:pt idx="14">
                    <c:v>Gene pool protection (biodiversity maintenance)</c:v>
                  </c:pt>
                  <c:pt idx="15">
                    <c:v>Lifecycle maintenance (nutrient cycling, photosynthesis)</c:v>
                  </c:pt>
                  <c:pt idx="16">
                    <c:v>Aesthetic (landscape/ vegetation)</c:v>
                  </c:pt>
                  <c:pt idx="17">
                    <c:v>Recreation/ tourism</c:v>
                  </c:pt>
                  <c:pt idx="18">
                    <c:v>Spiritual experience</c:v>
                  </c:pt>
                  <c:pt idx="19">
                    <c:v>Culture/ art</c:v>
                  </c:pt>
                  <c:pt idx="20">
                    <c:v>Education/ cognitive dev.</c:v>
                  </c:pt>
                </c:lvl>
                <c:lvl>
                  <c:pt idx="0">
                    <c:v>Provisioning</c:v>
                  </c:pt>
                  <c:pt idx="6">
                    <c:v>Regulating</c:v>
                  </c:pt>
                  <c:pt idx="14">
                    <c:v>Supporting</c:v>
                  </c:pt>
                  <c:pt idx="16">
                    <c:v>Cultural</c:v>
                  </c:pt>
                </c:lvl>
              </c:multiLvlStrCache>
            </c:multiLvlStrRef>
          </c:cat>
          <c:val>
            <c:numRef>
              <c:f>'ES analysis'!$AH$106:$AH$126</c:f>
              <c:numCache>
                <c:formatCode>General</c:formatCode>
                <c:ptCount val="21"/>
                <c:pt idx="0">
                  <c:v>2</c:v>
                </c:pt>
                <c:pt idx="1">
                  <c:v>8</c:v>
                </c:pt>
                <c:pt idx="2">
                  <c:v>2</c:v>
                </c:pt>
                <c:pt idx="3">
                  <c:v>0</c:v>
                </c:pt>
                <c:pt idx="4">
                  <c:v>0</c:v>
                </c:pt>
                <c:pt idx="5">
                  <c:v>0</c:v>
                </c:pt>
                <c:pt idx="6">
                  <c:v>7</c:v>
                </c:pt>
                <c:pt idx="7">
                  <c:v>4</c:v>
                </c:pt>
                <c:pt idx="8">
                  <c:v>6</c:v>
                </c:pt>
                <c:pt idx="9">
                  <c:v>3</c:v>
                </c:pt>
                <c:pt idx="10">
                  <c:v>1</c:v>
                </c:pt>
                <c:pt idx="11">
                  <c:v>0</c:v>
                </c:pt>
                <c:pt idx="12">
                  <c:v>0</c:v>
                </c:pt>
                <c:pt idx="13">
                  <c:v>0</c:v>
                </c:pt>
                <c:pt idx="14">
                  <c:v>7</c:v>
                </c:pt>
                <c:pt idx="15">
                  <c:v>7</c:v>
                </c:pt>
                <c:pt idx="16">
                  <c:v>7</c:v>
                </c:pt>
                <c:pt idx="17">
                  <c:v>1</c:v>
                </c:pt>
                <c:pt idx="18">
                  <c:v>1</c:v>
                </c:pt>
                <c:pt idx="19">
                  <c:v>1</c:v>
                </c:pt>
                <c:pt idx="20">
                  <c:v>0</c:v>
                </c:pt>
              </c:numCache>
            </c:numRef>
          </c:val>
        </c:ser>
        <c:ser>
          <c:idx val="1"/>
          <c:order val="1"/>
          <c:tx>
            <c:strRef>
              <c:f>'ES analysis'!$AI$5</c:f>
              <c:strCache>
                <c:ptCount val="1"/>
                <c:pt idx="0">
                  <c:v>Citizens</c:v>
                </c:pt>
              </c:strCache>
            </c:strRef>
          </c:tx>
          <c:invertIfNegative val="0"/>
          <c:cat>
            <c:multiLvlStrRef>
              <c:f>'ES analysis'!$AE$106:$AG$126</c:f>
              <c:multiLvlStrCache>
                <c:ptCount val="21"/>
                <c:lvl>
                  <c:pt idx="0">
                    <c:v>Food (meat and milk)</c:v>
                  </c:pt>
                  <c:pt idx="1">
                    <c:v>Raw materials (firewood, forage)</c:v>
                  </c:pt>
                  <c:pt idx="2">
                    <c:v>Water</c:v>
                  </c:pt>
                  <c:pt idx="3">
                    <c:v>Genetic resources</c:v>
                  </c:pt>
                  <c:pt idx="4">
                    <c:v>Medicinal resources</c:v>
                  </c:pt>
                  <c:pt idx="5">
                    <c:v>Ornamental resources</c:v>
                  </c:pt>
                  <c:pt idx="6">
                    <c:v>Disturbance prevention (forest fires)</c:v>
                  </c:pt>
                  <c:pt idx="7">
                    <c:v>Water purification/ waste management</c:v>
                  </c:pt>
                  <c:pt idx="8">
                    <c:v>Soil fertility/ erosion prevention</c:v>
                  </c:pt>
                  <c:pt idx="9">
                    <c:v>Air quality regulation</c:v>
                  </c:pt>
                  <c:pt idx="10">
                    <c:v>Regulation of water flows</c:v>
                  </c:pt>
                  <c:pt idx="11">
                    <c:v>Climate regulation (incl. C seq.)</c:v>
                  </c:pt>
                  <c:pt idx="12">
                    <c:v>Pollination</c:v>
                  </c:pt>
                  <c:pt idx="13">
                    <c:v>Biological control (pests)</c:v>
                  </c:pt>
                  <c:pt idx="14">
                    <c:v>Gene pool protection (biodiversity maintenance)</c:v>
                  </c:pt>
                  <c:pt idx="15">
                    <c:v>Lifecycle maintenance (nutrient cycling, photosynthesis)</c:v>
                  </c:pt>
                  <c:pt idx="16">
                    <c:v>Aesthetic (landscape/ vegetation)</c:v>
                  </c:pt>
                  <c:pt idx="17">
                    <c:v>Recreation/ tourism</c:v>
                  </c:pt>
                  <c:pt idx="18">
                    <c:v>Spiritual experience</c:v>
                  </c:pt>
                  <c:pt idx="19">
                    <c:v>Culture/ art</c:v>
                  </c:pt>
                  <c:pt idx="20">
                    <c:v>Education/ cognitive dev.</c:v>
                  </c:pt>
                </c:lvl>
                <c:lvl>
                  <c:pt idx="0">
                    <c:v>Provisioning</c:v>
                  </c:pt>
                  <c:pt idx="6">
                    <c:v>Regulating</c:v>
                  </c:pt>
                  <c:pt idx="14">
                    <c:v>Supporting</c:v>
                  </c:pt>
                  <c:pt idx="16">
                    <c:v>Cultural</c:v>
                  </c:pt>
                </c:lvl>
              </c:multiLvlStrCache>
            </c:multiLvlStrRef>
          </c:cat>
          <c:val>
            <c:numRef>
              <c:f>'ES analysis'!$AI$106:$AI$126</c:f>
              <c:numCache>
                <c:formatCode>General</c:formatCode>
                <c:ptCount val="21"/>
                <c:pt idx="0">
                  <c:v>22</c:v>
                </c:pt>
                <c:pt idx="1">
                  <c:v>6</c:v>
                </c:pt>
                <c:pt idx="2">
                  <c:v>2</c:v>
                </c:pt>
                <c:pt idx="3">
                  <c:v>1</c:v>
                </c:pt>
                <c:pt idx="4">
                  <c:v>1</c:v>
                </c:pt>
                <c:pt idx="5">
                  <c:v>0</c:v>
                </c:pt>
                <c:pt idx="6">
                  <c:v>5</c:v>
                </c:pt>
                <c:pt idx="7">
                  <c:v>8</c:v>
                </c:pt>
                <c:pt idx="8">
                  <c:v>4</c:v>
                </c:pt>
                <c:pt idx="9">
                  <c:v>1</c:v>
                </c:pt>
                <c:pt idx="10">
                  <c:v>0</c:v>
                </c:pt>
                <c:pt idx="11">
                  <c:v>1</c:v>
                </c:pt>
                <c:pt idx="12">
                  <c:v>0</c:v>
                </c:pt>
                <c:pt idx="13">
                  <c:v>0</c:v>
                </c:pt>
                <c:pt idx="14">
                  <c:v>10</c:v>
                </c:pt>
                <c:pt idx="15">
                  <c:v>7</c:v>
                </c:pt>
                <c:pt idx="16">
                  <c:v>17</c:v>
                </c:pt>
                <c:pt idx="17">
                  <c:v>8</c:v>
                </c:pt>
                <c:pt idx="18">
                  <c:v>8</c:v>
                </c:pt>
                <c:pt idx="19">
                  <c:v>7</c:v>
                </c:pt>
                <c:pt idx="20">
                  <c:v>2</c:v>
                </c:pt>
              </c:numCache>
            </c:numRef>
          </c:val>
        </c:ser>
        <c:dLbls>
          <c:showLegendKey val="0"/>
          <c:showVal val="0"/>
          <c:showCatName val="0"/>
          <c:showSerName val="0"/>
          <c:showPercent val="0"/>
          <c:showBubbleSize val="0"/>
        </c:dLbls>
        <c:gapWidth val="150"/>
        <c:overlap val="100"/>
        <c:axId val="352688320"/>
        <c:axId val="352688712"/>
      </c:barChart>
      <c:catAx>
        <c:axId val="352688320"/>
        <c:scaling>
          <c:orientation val="minMax"/>
        </c:scaling>
        <c:delete val="0"/>
        <c:axPos val="b"/>
        <c:numFmt formatCode="General" sourceLinked="0"/>
        <c:majorTickMark val="out"/>
        <c:minorTickMark val="none"/>
        <c:tickLblPos val="nextTo"/>
        <c:txPr>
          <a:bodyPr/>
          <a:lstStyle/>
          <a:p>
            <a:pPr>
              <a:defRPr lang="en-GB"/>
            </a:pPr>
            <a:endParaRPr lang="en-US"/>
          </a:p>
        </c:txPr>
        <c:crossAx val="352688712"/>
        <c:crosses val="autoZero"/>
        <c:auto val="1"/>
        <c:lblAlgn val="ctr"/>
        <c:lblOffset val="100"/>
        <c:noMultiLvlLbl val="0"/>
      </c:catAx>
      <c:valAx>
        <c:axId val="352688712"/>
        <c:scaling>
          <c:orientation val="minMax"/>
          <c:max val="25"/>
        </c:scaling>
        <c:delete val="0"/>
        <c:axPos val="l"/>
        <c:majorGridlines/>
        <c:numFmt formatCode="General" sourceLinked="1"/>
        <c:majorTickMark val="out"/>
        <c:minorTickMark val="none"/>
        <c:tickLblPos val="nextTo"/>
        <c:txPr>
          <a:bodyPr/>
          <a:lstStyle/>
          <a:p>
            <a:pPr>
              <a:defRPr lang="en-GB"/>
            </a:pPr>
            <a:endParaRPr lang="en-US"/>
          </a:p>
        </c:txPr>
        <c:crossAx val="352688320"/>
        <c:crosses val="autoZero"/>
        <c:crossBetween val="between"/>
      </c:valAx>
    </c:plotArea>
    <c:legend>
      <c:legendPos val="tr"/>
      <c:layout>
        <c:manualLayout>
          <c:xMode val="edge"/>
          <c:yMode val="edge"/>
          <c:x val="0.8650163939114951"/>
          <c:y val="7.0496335370125424E-2"/>
          <c:w val="7.8619518740442637E-2"/>
          <c:h val="0.10623159387634785"/>
        </c:manualLayout>
      </c:layout>
      <c:overlay val="1"/>
      <c:txPr>
        <a:bodyPr/>
        <a:lstStyle/>
        <a:p>
          <a:pPr>
            <a:defRPr lang="en-GB"/>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pieChart>
        <c:varyColors val="1"/>
        <c:ser>
          <c:idx val="0"/>
          <c:order val="0"/>
          <c:tx>
            <c:strRef>
              <c:f>'ES analysis'!$W$5</c:f>
              <c:strCache>
                <c:ptCount val="1"/>
                <c:pt idx="0">
                  <c:v>Citizens</c:v>
                </c:pt>
              </c:strCache>
            </c:strRef>
          </c:tx>
          <c:cat>
            <c:strRef>
              <c:f>'ES analysis'!$U$6:$U$9</c:f>
              <c:strCache>
                <c:ptCount val="4"/>
                <c:pt idx="0">
                  <c:v>Provisioning</c:v>
                </c:pt>
                <c:pt idx="1">
                  <c:v>Regulating</c:v>
                </c:pt>
                <c:pt idx="2">
                  <c:v>Habitat</c:v>
                </c:pt>
                <c:pt idx="3">
                  <c:v>Cultural</c:v>
                </c:pt>
              </c:strCache>
            </c:strRef>
          </c:cat>
          <c:val>
            <c:numRef>
              <c:f>'ES analysis'!$W$6:$W$9</c:f>
              <c:numCache>
                <c:formatCode>General</c:formatCode>
                <c:ptCount val="4"/>
                <c:pt idx="0">
                  <c:v>12</c:v>
                </c:pt>
                <c:pt idx="1">
                  <c:v>19</c:v>
                </c:pt>
                <c:pt idx="2">
                  <c:v>17</c:v>
                </c:pt>
                <c:pt idx="3">
                  <c:v>42</c:v>
                </c:pt>
              </c:numCache>
            </c:numRef>
          </c:val>
        </c:ser>
        <c:ser>
          <c:idx val="1"/>
          <c:order val="1"/>
          <c:tx>
            <c:strRef>
              <c:f>'ES analysis'!$W$5</c:f>
              <c:strCache>
                <c:ptCount val="1"/>
                <c:pt idx="0">
                  <c:v>Citizens</c:v>
                </c:pt>
              </c:strCache>
            </c:strRef>
          </c:tx>
          <c:cat>
            <c:strRef>
              <c:f>'ES analysis'!$U$6:$U$9</c:f>
              <c:strCache>
                <c:ptCount val="4"/>
                <c:pt idx="0">
                  <c:v>Provisioning</c:v>
                </c:pt>
                <c:pt idx="1">
                  <c:v>Regulating</c:v>
                </c:pt>
                <c:pt idx="2">
                  <c:v>Habitat</c:v>
                </c:pt>
                <c:pt idx="3">
                  <c:v>Cultural</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analysis'!$U$6:$U$9</c:f>
              <c:strCache>
                <c:ptCount val="4"/>
                <c:pt idx="0">
                  <c:v>Provisioning</c:v>
                </c:pt>
                <c:pt idx="1">
                  <c:v>Regulating</c:v>
                </c:pt>
                <c:pt idx="2">
                  <c:v>Habitat</c:v>
                </c:pt>
                <c:pt idx="3">
                  <c:v>Cultural</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bar"/>
        <c:grouping val="stacked"/>
        <c:varyColors val="0"/>
        <c:ser>
          <c:idx val="0"/>
          <c:order val="0"/>
          <c:tx>
            <c:strRef>
              <c:f>'ES analysis'!$AK$5</c:f>
              <c:strCache>
                <c:ptCount val="1"/>
                <c:pt idx="0">
                  <c:v>Farmers</c:v>
                </c:pt>
              </c:strCache>
            </c:strRef>
          </c:tx>
          <c:invertIfNegative val="0"/>
          <c:cat>
            <c:multiLvlStrRef>
              <c:f>'ES analysis'!$AE$106:$AG$126</c:f>
              <c:multiLvlStrCache>
                <c:ptCount val="21"/>
                <c:lvl>
                  <c:pt idx="0">
                    <c:v>Food (meat and milk)</c:v>
                  </c:pt>
                  <c:pt idx="1">
                    <c:v>Raw materials (firewood, forage)</c:v>
                  </c:pt>
                  <c:pt idx="2">
                    <c:v>Water</c:v>
                  </c:pt>
                  <c:pt idx="3">
                    <c:v>Genetic resources</c:v>
                  </c:pt>
                  <c:pt idx="4">
                    <c:v>Medicinal resources</c:v>
                  </c:pt>
                  <c:pt idx="5">
                    <c:v>Ornamental resources</c:v>
                  </c:pt>
                  <c:pt idx="6">
                    <c:v>Disturbance prevention (forest fires)</c:v>
                  </c:pt>
                  <c:pt idx="7">
                    <c:v>Water purification/ waste management</c:v>
                  </c:pt>
                  <c:pt idx="8">
                    <c:v>Soil fertility/ erosion prevention</c:v>
                  </c:pt>
                  <c:pt idx="9">
                    <c:v>Air quality regulation</c:v>
                  </c:pt>
                  <c:pt idx="10">
                    <c:v>Regulation of water flows</c:v>
                  </c:pt>
                  <c:pt idx="11">
                    <c:v>Climate regulation (incl. C seq.)</c:v>
                  </c:pt>
                  <c:pt idx="12">
                    <c:v>Pollination</c:v>
                  </c:pt>
                  <c:pt idx="13">
                    <c:v>Biological control (pests)</c:v>
                  </c:pt>
                  <c:pt idx="14">
                    <c:v>Gene pool protection (biodiversity maintenance)</c:v>
                  </c:pt>
                  <c:pt idx="15">
                    <c:v>Lifecycle maintenance (nutrient cycling, photosynthesis)</c:v>
                  </c:pt>
                  <c:pt idx="16">
                    <c:v>Aesthetic (landscape/ vegetation)</c:v>
                  </c:pt>
                  <c:pt idx="17">
                    <c:v>Recreation/ tourism</c:v>
                  </c:pt>
                  <c:pt idx="18">
                    <c:v>Spiritual experience</c:v>
                  </c:pt>
                  <c:pt idx="19">
                    <c:v>Culture/ art</c:v>
                  </c:pt>
                  <c:pt idx="20">
                    <c:v>Education/ cognitive dev.</c:v>
                  </c:pt>
                </c:lvl>
                <c:lvl>
                  <c:pt idx="0">
                    <c:v>Provisioning</c:v>
                  </c:pt>
                  <c:pt idx="6">
                    <c:v>Regulating</c:v>
                  </c:pt>
                  <c:pt idx="14">
                    <c:v>Supporting</c:v>
                  </c:pt>
                  <c:pt idx="16">
                    <c:v>Cultural</c:v>
                  </c:pt>
                </c:lvl>
              </c:multiLvlStrCache>
            </c:multiLvlStrRef>
          </c:cat>
          <c:val>
            <c:numRef>
              <c:f>'ES analysis'!$AK$106:$AK$126</c:f>
              <c:numCache>
                <c:formatCode>0.00</c:formatCode>
                <c:ptCount val="21"/>
                <c:pt idx="0">
                  <c:v>3.5087719298245612E-2</c:v>
                </c:pt>
                <c:pt idx="1">
                  <c:v>0.14035087719298245</c:v>
                </c:pt>
                <c:pt idx="2">
                  <c:v>3.5087719298245612E-2</c:v>
                </c:pt>
                <c:pt idx="3">
                  <c:v>0</c:v>
                </c:pt>
                <c:pt idx="4">
                  <c:v>0</c:v>
                </c:pt>
                <c:pt idx="5">
                  <c:v>0</c:v>
                </c:pt>
                <c:pt idx="6">
                  <c:v>0.12280701754385964</c:v>
                </c:pt>
                <c:pt idx="7">
                  <c:v>7.0175438596491224E-2</c:v>
                </c:pt>
                <c:pt idx="8">
                  <c:v>0.10526315789473684</c:v>
                </c:pt>
                <c:pt idx="9">
                  <c:v>5.2631578947368418E-2</c:v>
                </c:pt>
                <c:pt idx="10">
                  <c:v>1.7543859649122806E-2</c:v>
                </c:pt>
                <c:pt idx="11">
                  <c:v>0</c:v>
                </c:pt>
                <c:pt idx="12">
                  <c:v>0</c:v>
                </c:pt>
                <c:pt idx="13">
                  <c:v>0</c:v>
                </c:pt>
                <c:pt idx="14">
                  <c:v>0.12280701754385964</c:v>
                </c:pt>
                <c:pt idx="15">
                  <c:v>0.12280701754385964</c:v>
                </c:pt>
                <c:pt idx="16">
                  <c:v>0.12280701754385964</c:v>
                </c:pt>
                <c:pt idx="17">
                  <c:v>1.7543859649122806E-2</c:v>
                </c:pt>
                <c:pt idx="18">
                  <c:v>1.7543859649122806E-2</c:v>
                </c:pt>
                <c:pt idx="19">
                  <c:v>1.7543859649122806E-2</c:v>
                </c:pt>
                <c:pt idx="20">
                  <c:v>0</c:v>
                </c:pt>
              </c:numCache>
            </c:numRef>
          </c:val>
        </c:ser>
        <c:ser>
          <c:idx val="1"/>
          <c:order val="1"/>
          <c:tx>
            <c:strRef>
              <c:f>'ES analysis'!$AL$5</c:f>
              <c:strCache>
                <c:ptCount val="1"/>
                <c:pt idx="0">
                  <c:v>Citizens</c:v>
                </c:pt>
              </c:strCache>
            </c:strRef>
          </c:tx>
          <c:invertIfNegative val="0"/>
          <c:cat>
            <c:multiLvlStrRef>
              <c:f>'ES analysis'!$AE$106:$AG$126</c:f>
              <c:multiLvlStrCache>
                <c:ptCount val="21"/>
                <c:lvl>
                  <c:pt idx="0">
                    <c:v>Food (meat and milk)</c:v>
                  </c:pt>
                  <c:pt idx="1">
                    <c:v>Raw materials (firewood, forage)</c:v>
                  </c:pt>
                  <c:pt idx="2">
                    <c:v>Water</c:v>
                  </c:pt>
                  <c:pt idx="3">
                    <c:v>Genetic resources</c:v>
                  </c:pt>
                  <c:pt idx="4">
                    <c:v>Medicinal resources</c:v>
                  </c:pt>
                  <c:pt idx="5">
                    <c:v>Ornamental resources</c:v>
                  </c:pt>
                  <c:pt idx="6">
                    <c:v>Disturbance prevention (forest fires)</c:v>
                  </c:pt>
                  <c:pt idx="7">
                    <c:v>Water purification/ waste management</c:v>
                  </c:pt>
                  <c:pt idx="8">
                    <c:v>Soil fertility/ erosion prevention</c:v>
                  </c:pt>
                  <c:pt idx="9">
                    <c:v>Air quality regulation</c:v>
                  </c:pt>
                  <c:pt idx="10">
                    <c:v>Regulation of water flows</c:v>
                  </c:pt>
                  <c:pt idx="11">
                    <c:v>Climate regulation (incl. C seq.)</c:v>
                  </c:pt>
                  <c:pt idx="12">
                    <c:v>Pollination</c:v>
                  </c:pt>
                  <c:pt idx="13">
                    <c:v>Biological control (pests)</c:v>
                  </c:pt>
                  <c:pt idx="14">
                    <c:v>Gene pool protection (biodiversity maintenance)</c:v>
                  </c:pt>
                  <c:pt idx="15">
                    <c:v>Lifecycle maintenance (nutrient cycling, photosynthesis)</c:v>
                  </c:pt>
                  <c:pt idx="16">
                    <c:v>Aesthetic (landscape/ vegetation)</c:v>
                  </c:pt>
                  <c:pt idx="17">
                    <c:v>Recreation/ tourism</c:v>
                  </c:pt>
                  <c:pt idx="18">
                    <c:v>Spiritual experience</c:v>
                  </c:pt>
                  <c:pt idx="19">
                    <c:v>Culture/ art</c:v>
                  </c:pt>
                  <c:pt idx="20">
                    <c:v>Education/ cognitive dev.</c:v>
                  </c:pt>
                </c:lvl>
                <c:lvl>
                  <c:pt idx="0">
                    <c:v>Provisioning</c:v>
                  </c:pt>
                  <c:pt idx="6">
                    <c:v>Regulating</c:v>
                  </c:pt>
                  <c:pt idx="14">
                    <c:v>Supporting</c:v>
                  </c:pt>
                  <c:pt idx="16">
                    <c:v>Cultural</c:v>
                  </c:pt>
                </c:lvl>
              </c:multiLvlStrCache>
            </c:multiLvlStrRef>
          </c:cat>
          <c:val>
            <c:numRef>
              <c:f>'ES analysis'!$AL$106:$AL$126</c:f>
              <c:numCache>
                <c:formatCode>0.00</c:formatCode>
                <c:ptCount val="21"/>
                <c:pt idx="0">
                  <c:v>0.2</c:v>
                </c:pt>
                <c:pt idx="1">
                  <c:v>5.4545454545454543E-2</c:v>
                </c:pt>
                <c:pt idx="2">
                  <c:v>1.8181818181818181E-2</c:v>
                </c:pt>
                <c:pt idx="3">
                  <c:v>9.0909090909090905E-3</c:v>
                </c:pt>
                <c:pt idx="4">
                  <c:v>9.0909090909090905E-3</c:v>
                </c:pt>
                <c:pt idx="5">
                  <c:v>0</c:v>
                </c:pt>
                <c:pt idx="6">
                  <c:v>4.5454545454545456E-2</c:v>
                </c:pt>
                <c:pt idx="7">
                  <c:v>7.2727272727272724E-2</c:v>
                </c:pt>
                <c:pt idx="8">
                  <c:v>3.6363636363636362E-2</c:v>
                </c:pt>
                <c:pt idx="9">
                  <c:v>9.0909090909090905E-3</c:v>
                </c:pt>
                <c:pt idx="10">
                  <c:v>0</c:v>
                </c:pt>
                <c:pt idx="11">
                  <c:v>9.0909090909090905E-3</c:v>
                </c:pt>
                <c:pt idx="12">
                  <c:v>0</c:v>
                </c:pt>
                <c:pt idx="13">
                  <c:v>0</c:v>
                </c:pt>
                <c:pt idx="14">
                  <c:v>9.0909090909090912E-2</c:v>
                </c:pt>
                <c:pt idx="15">
                  <c:v>6.363636363636363E-2</c:v>
                </c:pt>
                <c:pt idx="16">
                  <c:v>0.15454545454545454</c:v>
                </c:pt>
                <c:pt idx="17">
                  <c:v>7.2727272727272724E-2</c:v>
                </c:pt>
                <c:pt idx="18">
                  <c:v>7.2727272727272724E-2</c:v>
                </c:pt>
                <c:pt idx="19">
                  <c:v>6.363636363636363E-2</c:v>
                </c:pt>
                <c:pt idx="20">
                  <c:v>1.8181818181818181E-2</c:v>
                </c:pt>
              </c:numCache>
            </c:numRef>
          </c:val>
        </c:ser>
        <c:dLbls>
          <c:showLegendKey val="0"/>
          <c:showVal val="0"/>
          <c:showCatName val="0"/>
          <c:showSerName val="0"/>
          <c:showPercent val="0"/>
          <c:showBubbleSize val="0"/>
        </c:dLbls>
        <c:gapWidth val="15"/>
        <c:overlap val="100"/>
        <c:axId val="325390592"/>
        <c:axId val="325390984"/>
      </c:barChart>
      <c:catAx>
        <c:axId val="325390592"/>
        <c:scaling>
          <c:orientation val="maxMin"/>
        </c:scaling>
        <c:delete val="0"/>
        <c:axPos val="l"/>
        <c:numFmt formatCode="General" sourceLinked="0"/>
        <c:majorTickMark val="out"/>
        <c:minorTickMark val="none"/>
        <c:tickLblPos val="nextTo"/>
        <c:txPr>
          <a:bodyPr/>
          <a:lstStyle/>
          <a:p>
            <a:pPr>
              <a:defRPr lang="en-GB"/>
            </a:pPr>
            <a:endParaRPr lang="en-US"/>
          </a:p>
        </c:txPr>
        <c:crossAx val="325390984"/>
        <c:crosses val="autoZero"/>
        <c:auto val="1"/>
        <c:lblAlgn val="ctr"/>
        <c:lblOffset val="100"/>
        <c:noMultiLvlLbl val="0"/>
      </c:catAx>
      <c:valAx>
        <c:axId val="325390984"/>
        <c:scaling>
          <c:orientation val="minMax"/>
          <c:max val="0.30000000000000004"/>
        </c:scaling>
        <c:delete val="0"/>
        <c:axPos val="t"/>
        <c:majorGridlines/>
        <c:numFmt formatCode="0%" sourceLinked="0"/>
        <c:majorTickMark val="out"/>
        <c:minorTickMark val="none"/>
        <c:tickLblPos val="nextTo"/>
        <c:txPr>
          <a:bodyPr/>
          <a:lstStyle/>
          <a:p>
            <a:pPr>
              <a:defRPr lang="en-GB"/>
            </a:pPr>
            <a:endParaRPr lang="en-US"/>
          </a:p>
        </c:txPr>
        <c:crossAx val="325390592"/>
        <c:crosses val="autoZero"/>
        <c:crossBetween val="between"/>
      </c:valAx>
    </c:plotArea>
    <c:legend>
      <c:legendPos val="r"/>
      <c:layout>
        <c:manualLayout>
          <c:xMode val="edge"/>
          <c:yMode val="edge"/>
          <c:x val="0.86833535433114462"/>
          <c:y val="0.12377588363848979"/>
          <c:w val="0.10088789434175982"/>
          <c:h val="0.10623159387634785"/>
        </c:manualLayout>
      </c:layout>
      <c:overlay val="1"/>
      <c:txPr>
        <a:bodyPr/>
        <a:lstStyle/>
        <a:p>
          <a:pPr>
            <a:defRPr lang="en-GB"/>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pieChart>
        <c:varyColors val="1"/>
        <c:ser>
          <c:idx val="0"/>
          <c:order val="0"/>
          <c:tx>
            <c:strRef>
              <c:f>'ES analysis'!$X$5</c:f>
              <c:strCache>
                <c:ptCount val="1"/>
                <c:pt idx="0">
                  <c:v>Total</c:v>
                </c:pt>
              </c:strCache>
            </c:strRef>
          </c:tx>
          <c:cat>
            <c:strRef>
              <c:f>'ES analysis'!$U$6:$U$9</c:f>
              <c:strCache>
                <c:ptCount val="4"/>
                <c:pt idx="0">
                  <c:v>Provisioning</c:v>
                </c:pt>
                <c:pt idx="1">
                  <c:v>Regulating</c:v>
                </c:pt>
                <c:pt idx="2">
                  <c:v>Habitat</c:v>
                </c:pt>
                <c:pt idx="3">
                  <c:v>Cultural</c:v>
                </c:pt>
              </c:strCache>
            </c:strRef>
          </c:cat>
          <c:val>
            <c:numRef>
              <c:f>'ES analysis'!$X$6:$X$9</c:f>
              <c:numCache>
                <c:formatCode>General</c:formatCode>
                <c:ptCount val="4"/>
                <c:pt idx="0">
                  <c:v>23</c:v>
                </c:pt>
                <c:pt idx="1">
                  <c:v>40</c:v>
                </c:pt>
                <c:pt idx="2">
                  <c:v>31</c:v>
                </c:pt>
                <c:pt idx="3">
                  <c:v>52</c:v>
                </c:pt>
              </c:numCache>
            </c:numRef>
          </c:val>
        </c:ser>
        <c:ser>
          <c:idx val="1"/>
          <c:order val="1"/>
          <c:tx>
            <c:strRef>
              <c:f>'ES analysis'!$W$5</c:f>
              <c:strCache>
                <c:ptCount val="1"/>
                <c:pt idx="0">
                  <c:v>Citizens</c:v>
                </c:pt>
              </c:strCache>
            </c:strRef>
          </c:tx>
          <c:cat>
            <c:strRef>
              <c:f>'ES analysis'!$U$6:$U$9</c:f>
              <c:strCache>
                <c:ptCount val="4"/>
                <c:pt idx="0">
                  <c:v>Provisioning</c:v>
                </c:pt>
                <c:pt idx="1">
                  <c:v>Regulating</c:v>
                </c:pt>
                <c:pt idx="2">
                  <c:v>Habitat</c:v>
                </c:pt>
                <c:pt idx="3">
                  <c:v>Cultural</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analysis'!$U$6:$U$9</c:f>
              <c:strCache>
                <c:ptCount val="4"/>
                <c:pt idx="0">
                  <c:v>Provisioning</c:v>
                </c:pt>
                <c:pt idx="1">
                  <c:v>Regulating</c:v>
                </c:pt>
                <c:pt idx="2">
                  <c:v>Habitat</c:v>
                </c:pt>
                <c:pt idx="3">
                  <c:v>Cultural</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manualLayout>
          <c:layoutTarget val="inner"/>
          <c:xMode val="edge"/>
          <c:yMode val="edge"/>
          <c:x val="7.8694029850746292E-2"/>
          <c:y val="0.33576917989417993"/>
          <c:w val="0.34793407960199008"/>
          <c:h val="0.55503769841269845"/>
        </c:manualLayout>
      </c:layout>
      <c:pieChart>
        <c:varyColors val="1"/>
        <c:ser>
          <c:idx val="0"/>
          <c:order val="0"/>
          <c:tx>
            <c:strRef>
              <c:f>'ES analysis'!$V$33</c:f>
              <c:strCache>
                <c:ptCount val="1"/>
                <c:pt idx="0">
                  <c:v>Farmers</c:v>
                </c:pt>
              </c:strCache>
            </c:strRef>
          </c:tx>
          <c:cat>
            <c:strRef>
              <c:f>'ES analysis'!$U$34:$U$37</c:f>
              <c:strCache>
                <c:ptCount val="4"/>
                <c:pt idx="0">
                  <c:v>Economics (farm)</c:v>
                </c:pt>
                <c:pt idx="1">
                  <c:v>Social (farm)</c:v>
                </c:pt>
                <c:pt idx="2">
                  <c:v>Socio-economic context</c:v>
                </c:pt>
                <c:pt idx="3">
                  <c:v>Policy/ legal context</c:v>
                </c:pt>
              </c:strCache>
            </c:strRef>
          </c:cat>
          <c:val>
            <c:numRef>
              <c:f>'ES analysis'!$V$34:$V$37</c:f>
              <c:numCache>
                <c:formatCode>General</c:formatCode>
                <c:ptCount val="4"/>
                <c:pt idx="0">
                  <c:v>9</c:v>
                </c:pt>
                <c:pt idx="1">
                  <c:v>13</c:v>
                </c:pt>
                <c:pt idx="2">
                  <c:v>9</c:v>
                </c:pt>
                <c:pt idx="3">
                  <c:v>18</c:v>
                </c:pt>
              </c:numCache>
            </c:numRef>
          </c:val>
        </c:ser>
        <c:ser>
          <c:idx val="1"/>
          <c:order val="1"/>
          <c:tx>
            <c:strRef>
              <c:f>'ES analysis'!$W$5</c:f>
              <c:strCache>
                <c:ptCount val="1"/>
                <c:pt idx="0">
                  <c:v>Citizens</c:v>
                </c:pt>
              </c:strCache>
            </c:strRef>
          </c:tx>
          <c:cat>
            <c:strRef>
              <c:f>'ES analysis'!$U$34:$U$37</c:f>
              <c:strCache>
                <c:ptCount val="4"/>
                <c:pt idx="0">
                  <c:v>Economics (farm)</c:v>
                </c:pt>
                <c:pt idx="1">
                  <c:v>Social (farm)</c:v>
                </c:pt>
                <c:pt idx="2">
                  <c:v>Socio-economic context</c:v>
                </c:pt>
                <c:pt idx="3">
                  <c:v>Policy/ legal context</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analysis'!$U$34:$U$37</c:f>
              <c:strCache>
                <c:ptCount val="4"/>
                <c:pt idx="0">
                  <c:v>Economics (farm)</c:v>
                </c:pt>
                <c:pt idx="1">
                  <c:v>Social (farm)</c:v>
                </c:pt>
                <c:pt idx="2">
                  <c:v>Socio-economic context</c:v>
                </c:pt>
                <c:pt idx="3">
                  <c:v>Policy/ legal context</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44951313717364283"/>
          <c:y val="0.30986243386243395"/>
          <c:w val="0.51047388059701482"/>
          <c:h val="0.53965542328042349"/>
        </c:manualLayout>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manualLayout>
          <c:layoutTarget val="inner"/>
          <c:xMode val="edge"/>
          <c:yMode val="edge"/>
          <c:x val="7.8694029850746292E-2"/>
          <c:y val="0.33576917989417993"/>
          <c:w val="0.34793407960199008"/>
          <c:h val="0.55503769841269845"/>
        </c:manualLayout>
      </c:layout>
      <c:pieChart>
        <c:varyColors val="1"/>
        <c:ser>
          <c:idx val="0"/>
          <c:order val="0"/>
          <c:tx>
            <c:strRef>
              <c:f>'ES analysis'!$W$33</c:f>
              <c:strCache>
                <c:ptCount val="1"/>
                <c:pt idx="0">
                  <c:v>Citizens</c:v>
                </c:pt>
              </c:strCache>
            </c:strRef>
          </c:tx>
          <c:cat>
            <c:strRef>
              <c:f>'ES analysis'!$U$34:$U$37</c:f>
              <c:strCache>
                <c:ptCount val="4"/>
                <c:pt idx="0">
                  <c:v>Economics (farm)</c:v>
                </c:pt>
                <c:pt idx="1">
                  <c:v>Social (farm)</c:v>
                </c:pt>
                <c:pt idx="2">
                  <c:v>Socio-economic context</c:v>
                </c:pt>
                <c:pt idx="3">
                  <c:v>Policy/ legal context</c:v>
                </c:pt>
              </c:strCache>
            </c:strRef>
          </c:cat>
          <c:val>
            <c:numRef>
              <c:f>'ES analysis'!$W$34:$W$37</c:f>
              <c:numCache>
                <c:formatCode>General</c:formatCode>
                <c:ptCount val="4"/>
                <c:pt idx="0">
                  <c:v>8</c:v>
                </c:pt>
                <c:pt idx="1">
                  <c:v>11</c:v>
                </c:pt>
                <c:pt idx="2">
                  <c:v>46</c:v>
                </c:pt>
                <c:pt idx="3">
                  <c:v>10</c:v>
                </c:pt>
              </c:numCache>
            </c:numRef>
          </c:val>
        </c:ser>
        <c:ser>
          <c:idx val="1"/>
          <c:order val="1"/>
          <c:tx>
            <c:strRef>
              <c:f>'ES analysis'!$W$5</c:f>
              <c:strCache>
                <c:ptCount val="1"/>
                <c:pt idx="0">
                  <c:v>Citizens</c:v>
                </c:pt>
              </c:strCache>
            </c:strRef>
          </c:tx>
          <c:cat>
            <c:strRef>
              <c:f>'ES analysis'!$U$34:$U$37</c:f>
              <c:strCache>
                <c:ptCount val="4"/>
                <c:pt idx="0">
                  <c:v>Economics (farm)</c:v>
                </c:pt>
                <c:pt idx="1">
                  <c:v>Social (farm)</c:v>
                </c:pt>
                <c:pt idx="2">
                  <c:v>Socio-economic context</c:v>
                </c:pt>
                <c:pt idx="3">
                  <c:v>Policy/ legal context</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analysis'!$U$34:$U$37</c:f>
              <c:strCache>
                <c:ptCount val="4"/>
                <c:pt idx="0">
                  <c:v>Economics (farm)</c:v>
                </c:pt>
                <c:pt idx="1">
                  <c:v>Social (farm)</c:v>
                </c:pt>
                <c:pt idx="2">
                  <c:v>Socio-economic context</c:v>
                </c:pt>
                <c:pt idx="3">
                  <c:v>Policy/ legal context</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44951313717364283"/>
          <c:y val="0.30986243386243395"/>
          <c:w val="0.51047388059701482"/>
          <c:h val="0.53965542328042349"/>
        </c:manualLayout>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manualLayout>
          <c:layoutTarget val="inner"/>
          <c:xMode val="edge"/>
          <c:yMode val="edge"/>
          <c:x val="7.8694029850746292E-2"/>
          <c:y val="0.33576917989417993"/>
          <c:w val="0.34793407960199008"/>
          <c:h val="0.55503769841269845"/>
        </c:manualLayout>
      </c:layout>
      <c:pieChart>
        <c:varyColors val="1"/>
        <c:ser>
          <c:idx val="0"/>
          <c:order val="0"/>
          <c:tx>
            <c:strRef>
              <c:f>'ES analysis'!$X$33</c:f>
              <c:strCache>
                <c:ptCount val="1"/>
                <c:pt idx="0">
                  <c:v>Total</c:v>
                </c:pt>
              </c:strCache>
            </c:strRef>
          </c:tx>
          <c:cat>
            <c:strRef>
              <c:f>'ES analysis'!$U$34:$U$37</c:f>
              <c:strCache>
                <c:ptCount val="4"/>
                <c:pt idx="0">
                  <c:v>Economics (farm)</c:v>
                </c:pt>
                <c:pt idx="1">
                  <c:v>Social (farm)</c:v>
                </c:pt>
                <c:pt idx="2">
                  <c:v>Socio-economic context</c:v>
                </c:pt>
                <c:pt idx="3">
                  <c:v>Policy/ legal context</c:v>
                </c:pt>
              </c:strCache>
            </c:strRef>
          </c:cat>
          <c:val>
            <c:numRef>
              <c:f>'ES analysis'!$X$34:$X$37</c:f>
              <c:numCache>
                <c:formatCode>General</c:formatCode>
                <c:ptCount val="4"/>
                <c:pt idx="0">
                  <c:v>17</c:v>
                </c:pt>
                <c:pt idx="1">
                  <c:v>24</c:v>
                </c:pt>
                <c:pt idx="2">
                  <c:v>55</c:v>
                </c:pt>
                <c:pt idx="3">
                  <c:v>28</c:v>
                </c:pt>
              </c:numCache>
            </c:numRef>
          </c:val>
        </c:ser>
        <c:ser>
          <c:idx val="1"/>
          <c:order val="1"/>
          <c:tx>
            <c:strRef>
              <c:f>'ES analysis'!$W$5</c:f>
              <c:strCache>
                <c:ptCount val="1"/>
                <c:pt idx="0">
                  <c:v>Citizens</c:v>
                </c:pt>
              </c:strCache>
            </c:strRef>
          </c:tx>
          <c:cat>
            <c:strRef>
              <c:f>'ES analysis'!$U$34:$U$37</c:f>
              <c:strCache>
                <c:ptCount val="4"/>
                <c:pt idx="0">
                  <c:v>Economics (farm)</c:v>
                </c:pt>
                <c:pt idx="1">
                  <c:v>Social (farm)</c:v>
                </c:pt>
                <c:pt idx="2">
                  <c:v>Socio-economic context</c:v>
                </c:pt>
                <c:pt idx="3">
                  <c:v>Policy/ legal context</c:v>
                </c:pt>
              </c:strCache>
            </c:strRef>
          </c:cat>
          <c:val>
            <c:numRef>
              <c:f>'ES analysis'!$W$6:$W$9</c:f>
              <c:numCache>
                <c:formatCode>General</c:formatCode>
                <c:ptCount val="4"/>
                <c:pt idx="0">
                  <c:v>12</c:v>
                </c:pt>
                <c:pt idx="1">
                  <c:v>19</c:v>
                </c:pt>
                <c:pt idx="2">
                  <c:v>17</c:v>
                </c:pt>
                <c:pt idx="3">
                  <c:v>42</c:v>
                </c:pt>
              </c:numCache>
            </c:numRef>
          </c:val>
        </c:ser>
        <c:ser>
          <c:idx val="2"/>
          <c:order val="2"/>
          <c:tx>
            <c:strRef>
              <c:f>'ES analysis'!$X$5</c:f>
              <c:strCache>
                <c:ptCount val="1"/>
                <c:pt idx="0">
                  <c:v>Total</c:v>
                </c:pt>
              </c:strCache>
            </c:strRef>
          </c:tx>
          <c:cat>
            <c:strRef>
              <c:f>'ES analysis'!$U$34:$U$37</c:f>
              <c:strCache>
                <c:ptCount val="4"/>
                <c:pt idx="0">
                  <c:v>Economics (farm)</c:v>
                </c:pt>
                <c:pt idx="1">
                  <c:v>Social (farm)</c:v>
                </c:pt>
                <c:pt idx="2">
                  <c:v>Socio-economic context</c:v>
                </c:pt>
                <c:pt idx="3">
                  <c:v>Policy/ legal context</c:v>
                </c:pt>
              </c:strCache>
            </c:strRef>
          </c:cat>
          <c:val>
            <c:numRef>
              <c:f>'ES analysis'!$X$6:$X$9</c:f>
              <c:numCache>
                <c:formatCode>General</c:formatCode>
                <c:ptCount val="4"/>
                <c:pt idx="0">
                  <c:v>23</c:v>
                </c:pt>
                <c:pt idx="1">
                  <c:v>40</c:v>
                </c:pt>
                <c:pt idx="2">
                  <c:v>31</c:v>
                </c:pt>
                <c:pt idx="3">
                  <c:v>52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44951313717364283"/>
          <c:y val="0.30986243386243395"/>
          <c:w val="0.51047388059701482"/>
          <c:h val="0.53965542328042349"/>
        </c:manualLayout>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lang="en-GB"/>
            </a:pPr>
            <a:r>
              <a:rPr lang="en-US" sz="1200" b="0"/>
              <a:t>(a)</a:t>
            </a:r>
          </a:p>
        </c:rich>
      </c:tx>
      <c:layout/>
      <c:overlay val="0"/>
    </c:title>
    <c:autoTitleDeleted val="0"/>
    <c:plotArea>
      <c:layout/>
      <c:barChart>
        <c:barDir val="col"/>
        <c:grouping val="stacked"/>
        <c:varyColors val="0"/>
        <c:ser>
          <c:idx val="0"/>
          <c:order val="0"/>
          <c:tx>
            <c:strRef>
              <c:f>'ES analysis'!$AH$5</c:f>
              <c:strCache>
                <c:ptCount val="1"/>
                <c:pt idx="0">
                  <c:v>Farmers</c:v>
                </c:pt>
              </c:strCache>
            </c:strRef>
          </c:tx>
          <c:invertIfNegative val="0"/>
          <c:cat>
            <c:multiLvlStrRef>
              <c:f>'ES analysis'!$AF$12:$AG$26</c:f>
              <c:multiLvlStrCache>
                <c:ptCount val="15"/>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lvl>
                <c:lvl>
                  <c:pt idx="0">
                    <c:v>Regulating</c:v>
                  </c:pt>
                  <c:pt idx="8">
                    <c:v>Supporting</c:v>
                  </c:pt>
                  <c:pt idx="10">
                    <c:v>Cultural</c:v>
                  </c:pt>
                </c:lvl>
              </c:multiLvlStrCache>
            </c:multiLvlStrRef>
          </c:cat>
          <c:val>
            <c:numRef>
              <c:f>'ES analysis'!$AH$12:$AH$26</c:f>
              <c:numCache>
                <c:formatCode>General</c:formatCode>
                <c:ptCount val="15"/>
                <c:pt idx="0">
                  <c:v>3</c:v>
                </c:pt>
                <c:pt idx="1">
                  <c:v>0</c:v>
                </c:pt>
                <c:pt idx="2">
                  <c:v>7</c:v>
                </c:pt>
                <c:pt idx="3">
                  <c:v>1</c:v>
                </c:pt>
                <c:pt idx="4">
                  <c:v>4</c:v>
                </c:pt>
                <c:pt idx="5">
                  <c:v>6</c:v>
                </c:pt>
                <c:pt idx="6">
                  <c:v>0</c:v>
                </c:pt>
                <c:pt idx="7">
                  <c:v>0</c:v>
                </c:pt>
                <c:pt idx="8">
                  <c:v>7</c:v>
                </c:pt>
                <c:pt idx="9">
                  <c:v>7</c:v>
                </c:pt>
                <c:pt idx="10">
                  <c:v>7</c:v>
                </c:pt>
                <c:pt idx="11">
                  <c:v>1</c:v>
                </c:pt>
                <c:pt idx="12">
                  <c:v>1</c:v>
                </c:pt>
                <c:pt idx="13">
                  <c:v>1</c:v>
                </c:pt>
                <c:pt idx="14">
                  <c:v>0</c:v>
                </c:pt>
              </c:numCache>
            </c:numRef>
          </c:val>
        </c:ser>
        <c:ser>
          <c:idx val="1"/>
          <c:order val="1"/>
          <c:tx>
            <c:strRef>
              <c:f>'ES analysis'!$AI$5</c:f>
              <c:strCache>
                <c:ptCount val="1"/>
                <c:pt idx="0">
                  <c:v>Citizens</c:v>
                </c:pt>
              </c:strCache>
            </c:strRef>
          </c:tx>
          <c:invertIfNegative val="0"/>
          <c:cat>
            <c:multiLvlStrRef>
              <c:f>'ES analysis'!$AF$12:$AG$26</c:f>
              <c:multiLvlStrCache>
                <c:ptCount val="15"/>
                <c:lvl>
                  <c:pt idx="0">
                    <c:v>Air quality regulation</c:v>
                  </c:pt>
                  <c:pt idx="1">
                    <c:v>Climate regulation (incl. C seq.)</c:v>
                  </c:pt>
                  <c:pt idx="2">
                    <c:v>Disturbance prevention (forest fires)</c:v>
                  </c:pt>
                  <c:pt idx="3">
                    <c:v>Regulation of water flows</c:v>
                  </c:pt>
                  <c:pt idx="4">
                    <c:v>Water purification/ waste management</c:v>
                  </c:pt>
                  <c:pt idx="5">
                    <c:v>Soil fertility/ erosion prevention</c:v>
                  </c:pt>
                  <c:pt idx="6">
                    <c:v>Pollination</c:v>
                  </c:pt>
                  <c:pt idx="7">
                    <c:v>Biological control (pests)</c:v>
                  </c:pt>
                  <c:pt idx="8">
                    <c:v>Lifecycle maintenance (nutrient cycling, photosynthesis)</c:v>
                  </c:pt>
                  <c:pt idx="9">
                    <c:v>Gene pool protection (biodiversity maintenance)</c:v>
                  </c:pt>
                  <c:pt idx="10">
                    <c:v>Aesthetic (landscape/ vegetation)</c:v>
                  </c:pt>
                  <c:pt idx="11">
                    <c:v>Recreation/ tourism</c:v>
                  </c:pt>
                  <c:pt idx="12">
                    <c:v>Culture/ art</c:v>
                  </c:pt>
                  <c:pt idx="13">
                    <c:v>Spiritual experience</c:v>
                  </c:pt>
                  <c:pt idx="14">
                    <c:v>Education/ cognitive dev.</c:v>
                  </c:pt>
                </c:lvl>
                <c:lvl>
                  <c:pt idx="0">
                    <c:v>Regulating</c:v>
                  </c:pt>
                  <c:pt idx="8">
                    <c:v>Supporting</c:v>
                  </c:pt>
                  <c:pt idx="10">
                    <c:v>Cultural</c:v>
                  </c:pt>
                </c:lvl>
              </c:multiLvlStrCache>
            </c:multiLvlStrRef>
          </c:cat>
          <c:val>
            <c:numRef>
              <c:f>'ES analysis'!$AI$12:$AI$26</c:f>
              <c:numCache>
                <c:formatCode>General</c:formatCode>
                <c:ptCount val="15"/>
                <c:pt idx="0">
                  <c:v>1</c:v>
                </c:pt>
                <c:pt idx="1">
                  <c:v>1</c:v>
                </c:pt>
                <c:pt idx="2">
                  <c:v>5</c:v>
                </c:pt>
                <c:pt idx="3">
                  <c:v>0</c:v>
                </c:pt>
                <c:pt idx="4">
                  <c:v>8</c:v>
                </c:pt>
                <c:pt idx="5">
                  <c:v>4</c:v>
                </c:pt>
                <c:pt idx="6">
                  <c:v>0</c:v>
                </c:pt>
                <c:pt idx="7">
                  <c:v>0</c:v>
                </c:pt>
                <c:pt idx="8">
                  <c:v>7</c:v>
                </c:pt>
                <c:pt idx="9">
                  <c:v>10</c:v>
                </c:pt>
                <c:pt idx="10">
                  <c:v>17</c:v>
                </c:pt>
                <c:pt idx="11">
                  <c:v>8</c:v>
                </c:pt>
                <c:pt idx="12">
                  <c:v>7</c:v>
                </c:pt>
                <c:pt idx="13">
                  <c:v>8</c:v>
                </c:pt>
                <c:pt idx="14">
                  <c:v>2</c:v>
                </c:pt>
              </c:numCache>
            </c:numRef>
          </c:val>
        </c:ser>
        <c:dLbls>
          <c:showLegendKey val="0"/>
          <c:showVal val="0"/>
          <c:showCatName val="0"/>
          <c:showSerName val="0"/>
          <c:showPercent val="0"/>
          <c:showBubbleSize val="0"/>
        </c:dLbls>
        <c:gapWidth val="150"/>
        <c:overlap val="100"/>
        <c:axId val="351947848"/>
        <c:axId val="351948240"/>
      </c:barChart>
      <c:catAx>
        <c:axId val="351947848"/>
        <c:scaling>
          <c:orientation val="minMax"/>
        </c:scaling>
        <c:delete val="0"/>
        <c:axPos val="b"/>
        <c:numFmt formatCode="General" sourceLinked="0"/>
        <c:majorTickMark val="out"/>
        <c:minorTickMark val="none"/>
        <c:tickLblPos val="nextTo"/>
        <c:txPr>
          <a:bodyPr/>
          <a:lstStyle/>
          <a:p>
            <a:pPr>
              <a:defRPr lang="en-GB"/>
            </a:pPr>
            <a:endParaRPr lang="en-US"/>
          </a:p>
        </c:txPr>
        <c:crossAx val="351948240"/>
        <c:crosses val="autoZero"/>
        <c:auto val="1"/>
        <c:lblAlgn val="ctr"/>
        <c:lblOffset val="100"/>
        <c:noMultiLvlLbl val="0"/>
      </c:catAx>
      <c:valAx>
        <c:axId val="351948240"/>
        <c:scaling>
          <c:orientation val="minMax"/>
          <c:max val="25"/>
        </c:scaling>
        <c:delete val="0"/>
        <c:axPos val="l"/>
        <c:majorGridlines/>
        <c:title>
          <c:tx>
            <c:rich>
              <a:bodyPr rot="-5400000" vert="horz" anchor="ctr" anchorCtr="0"/>
              <a:lstStyle/>
              <a:p>
                <a:pPr>
                  <a:defRPr lang="en-GB"/>
                </a:pPr>
                <a:r>
                  <a:rPr lang="en-GB" b="0"/>
                  <a:t>no.of times mentioned</a:t>
                </a:r>
              </a:p>
            </c:rich>
          </c:tx>
          <c:layout/>
          <c:overlay val="0"/>
        </c:title>
        <c:numFmt formatCode="General" sourceLinked="1"/>
        <c:majorTickMark val="out"/>
        <c:minorTickMark val="none"/>
        <c:tickLblPos val="nextTo"/>
        <c:txPr>
          <a:bodyPr/>
          <a:lstStyle/>
          <a:p>
            <a:pPr>
              <a:defRPr lang="en-GB"/>
            </a:pPr>
            <a:endParaRPr lang="en-US"/>
          </a:p>
        </c:txPr>
        <c:crossAx val="351947848"/>
        <c:crosses val="autoZero"/>
        <c:crossBetween val="between"/>
      </c:valAx>
    </c:plotArea>
    <c:legend>
      <c:legendPos val="r"/>
      <c:layout>
        <c:manualLayout>
          <c:xMode val="edge"/>
          <c:yMode val="edge"/>
          <c:x val="0.81336047123353838"/>
          <c:y val="0.13068982416050051"/>
          <c:w val="0.14639752999111688"/>
          <c:h val="9.4729560529015183E-2"/>
        </c:manualLayout>
      </c:layout>
      <c:overlay val="1"/>
      <c:txPr>
        <a:bodyPr/>
        <a:lstStyle/>
        <a:p>
          <a:pPr>
            <a:defRPr lang="en-GB"/>
          </a:pPr>
          <a:endParaRPr lang="en-U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lang="en-GB"/>
            </a:pPr>
            <a:r>
              <a:rPr lang="nb-NO"/>
              <a:t>Other sustainabity issues (times mentioned)</a:t>
            </a:r>
          </a:p>
        </c:rich>
      </c:tx>
      <c:layout/>
      <c:overlay val="0"/>
    </c:title>
    <c:autoTitleDeleted val="0"/>
    <c:plotArea>
      <c:layout/>
      <c:barChart>
        <c:barDir val="col"/>
        <c:grouping val="stacked"/>
        <c:varyColors val="0"/>
        <c:ser>
          <c:idx val="0"/>
          <c:order val="0"/>
          <c:tx>
            <c:strRef>
              <c:f>'ES analysis'!$AH$5</c:f>
              <c:strCache>
                <c:ptCount val="1"/>
                <c:pt idx="0">
                  <c:v>Farmers</c:v>
                </c:pt>
              </c:strCache>
            </c:strRef>
          </c:tx>
          <c:invertIfNegative val="0"/>
          <c:cat>
            <c:multiLvlStrRef>
              <c:f>'ES analysis'!$AF$33:$AG$52</c:f>
              <c:multiLvlStrCache>
                <c:ptCount val="20"/>
                <c:lvl>
                  <c:pt idx="0">
                    <c:v>Profitability</c:v>
                  </c:pt>
                  <c:pt idx="1">
                    <c:v>Use and price of inputs (oil and feestuffs)</c:v>
                  </c:pt>
                  <c:pt idx="2">
                    <c:v>Prices of outputs</c:v>
                  </c:pt>
                  <c:pt idx="3">
                    <c:v>Farm structure and size</c:v>
                  </c:pt>
                  <c:pt idx="4">
                    <c:v>Farm management: self-sufficiency</c:v>
                  </c:pt>
                  <c:pt idx="5">
                    <c:v>Farm management: diversification</c:v>
                  </c:pt>
                  <c:pt idx="6">
                    <c:v>Farm management: feeding system</c:v>
                  </c:pt>
                  <c:pt idx="7">
                    <c:v>Labour/ working conditions</c:v>
                  </c:pt>
                  <c:pt idx="8">
                    <c:v>Quality of life/ satisfaction</c:v>
                  </c:pt>
                  <c:pt idx="9">
                    <c:v>Farm continuity (ageing pop./ succession)</c:v>
                  </c:pt>
                  <c:pt idx="10">
                    <c:v>Wildlife (and other) conflicts</c:v>
                  </c:pt>
                  <c:pt idx="11">
                    <c:v>Rural development/ abandonment</c:v>
                  </c:pt>
                  <c:pt idx="12">
                    <c:v>Quality of food products</c:v>
                  </c:pt>
                  <c:pt idx="13">
                    <c:v>Food safety</c:v>
                  </c:pt>
                  <c:pt idx="14">
                    <c:v>Food security</c:v>
                  </c:pt>
                  <c:pt idx="15">
                    <c:v>Ethical aspects on food production (industrialization)</c:v>
                  </c:pt>
                  <c:pt idx="16">
                    <c:v>CAP</c:v>
                  </c:pt>
                  <c:pt idx="17">
                    <c:v>Agri-environmental schemes</c:v>
                  </c:pt>
                  <c:pt idx="18">
                    <c:v>Communal grasslands (access, infrastructure, etc.)</c:v>
                  </c:pt>
                  <c:pt idx="19">
                    <c:v>Legal framework (sanitary regulations/ abbatoirs)</c:v>
                  </c:pt>
                </c:lvl>
                <c:lvl>
                  <c:pt idx="0">
                    <c:v>Economics (farm)</c:v>
                  </c:pt>
                  <c:pt idx="7">
                    <c:v>Social (farm)</c:v>
                  </c:pt>
                  <c:pt idx="11">
                    <c:v>Socio-economic context</c:v>
                  </c:pt>
                  <c:pt idx="16">
                    <c:v>Policy/ legal context</c:v>
                  </c:pt>
                </c:lvl>
              </c:multiLvlStrCache>
            </c:multiLvlStrRef>
          </c:cat>
          <c:val>
            <c:numRef>
              <c:f>'ES analysis'!$AH$33:$AH$52</c:f>
              <c:numCache>
                <c:formatCode>General</c:formatCode>
                <c:ptCount val="20"/>
                <c:pt idx="0">
                  <c:v>6</c:v>
                </c:pt>
                <c:pt idx="1">
                  <c:v>5</c:v>
                </c:pt>
                <c:pt idx="2">
                  <c:v>1</c:v>
                </c:pt>
                <c:pt idx="3">
                  <c:v>3</c:v>
                </c:pt>
                <c:pt idx="4">
                  <c:v>2</c:v>
                </c:pt>
                <c:pt idx="5">
                  <c:v>1</c:v>
                </c:pt>
                <c:pt idx="6">
                  <c:v>2</c:v>
                </c:pt>
                <c:pt idx="7">
                  <c:v>3</c:v>
                </c:pt>
                <c:pt idx="8">
                  <c:v>5</c:v>
                </c:pt>
                <c:pt idx="9">
                  <c:v>1</c:v>
                </c:pt>
                <c:pt idx="10">
                  <c:v>4</c:v>
                </c:pt>
                <c:pt idx="11">
                  <c:v>5</c:v>
                </c:pt>
                <c:pt idx="12">
                  <c:v>1</c:v>
                </c:pt>
                <c:pt idx="13">
                  <c:v>0</c:v>
                </c:pt>
                <c:pt idx="14">
                  <c:v>0</c:v>
                </c:pt>
                <c:pt idx="15">
                  <c:v>3</c:v>
                </c:pt>
                <c:pt idx="16">
                  <c:v>4</c:v>
                </c:pt>
                <c:pt idx="17">
                  <c:v>5</c:v>
                </c:pt>
                <c:pt idx="18">
                  <c:v>6</c:v>
                </c:pt>
                <c:pt idx="19">
                  <c:v>3</c:v>
                </c:pt>
              </c:numCache>
            </c:numRef>
          </c:val>
        </c:ser>
        <c:ser>
          <c:idx val="1"/>
          <c:order val="1"/>
          <c:tx>
            <c:strRef>
              <c:f>'ES analysis'!$AI$5</c:f>
              <c:strCache>
                <c:ptCount val="1"/>
                <c:pt idx="0">
                  <c:v>Citizens</c:v>
                </c:pt>
              </c:strCache>
            </c:strRef>
          </c:tx>
          <c:invertIfNegative val="0"/>
          <c:cat>
            <c:multiLvlStrRef>
              <c:f>'ES analysis'!$AF$33:$AG$52</c:f>
              <c:multiLvlStrCache>
                <c:ptCount val="20"/>
                <c:lvl>
                  <c:pt idx="0">
                    <c:v>Profitability</c:v>
                  </c:pt>
                  <c:pt idx="1">
                    <c:v>Use and price of inputs (oil and feestuffs)</c:v>
                  </c:pt>
                  <c:pt idx="2">
                    <c:v>Prices of outputs</c:v>
                  </c:pt>
                  <c:pt idx="3">
                    <c:v>Farm structure and size</c:v>
                  </c:pt>
                  <c:pt idx="4">
                    <c:v>Farm management: self-sufficiency</c:v>
                  </c:pt>
                  <c:pt idx="5">
                    <c:v>Farm management: diversification</c:v>
                  </c:pt>
                  <c:pt idx="6">
                    <c:v>Farm management: feeding system</c:v>
                  </c:pt>
                  <c:pt idx="7">
                    <c:v>Labour/ working conditions</c:v>
                  </c:pt>
                  <c:pt idx="8">
                    <c:v>Quality of life/ satisfaction</c:v>
                  </c:pt>
                  <c:pt idx="9">
                    <c:v>Farm continuity (ageing pop./ succession)</c:v>
                  </c:pt>
                  <c:pt idx="10">
                    <c:v>Wildlife (and other) conflicts</c:v>
                  </c:pt>
                  <c:pt idx="11">
                    <c:v>Rural development/ abandonment</c:v>
                  </c:pt>
                  <c:pt idx="12">
                    <c:v>Quality of food products</c:v>
                  </c:pt>
                  <c:pt idx="13">
                    <c:v>Food safety</c:v>
                  </c:pt>
                  <c:pt idx="14">
                    <c:v>Food security</c:v>
                  </c:pt>
                  <c:pt idx="15">
                    <c:v>Ethical aspects on food production (industrialization)</c:v>
                  </c:pt>
                  <c:pt idx="16">
                    <c:v>CAP</c:v>
                  </c:pt>
                  <c:pt idx="17">
                    <c:v>Agri-environmental schemes</c:v>
                  </c:pt>
                  <c:pt idx="18">
                    <c:v>Communal grasslands (access, infrastructure, etc.)</c:v>
                  </c:pt>
                  <c:pt idx="19">
                    <c:v>Legal framework (sanitary regulations/ abbatoirs)</c:v>
                  </c:pt>
                </c:lvl>
                <c:lvl>
                  <c:pt idx="0">
                    <c:v>Economics (farm)</c:v>
                  </c:pt>
                  <c:pt idx="7">
                    <c:v>Social (farm)</c:v>
                  </c:pt>
                  <c:pt idx="11">
                    <c:v>Socio-economic context</c:v>
                  </c:pt>
                  <c:pt idx="16">
                    <c:v>Policy/ legal context</c:v>
                  </c:pt>
                </c:lvl>
              </c:multiLvlStrCache>
            </c:multiLvlStrRef>
          </c:cat>
          <c:val>
            <c:numRef>
              <c:f>'ES analysis'!$AI$33:$AI$52</c:f>
              <c:numCache>
                <c:formatCode>General</c:formatCode>
                <c:ptCount val="20"/>
                <c:pt idx="0">
                  <c:v>1</c:v>
                </c:pt>
                <c:pt idx="1">
                  <c:v>2</c:v>
                </c:pt>
                <c:pt idx="2">
                  <c:v>2</c:v>
                </c:pt>
                <c:pt idx="3">
                  <c:v>0</c:v>
                </c:pt>
                <c:pt idx="4">
                  <c:v>2</c:v>
                </c:pt>
                <c:pt idx="5">
                  <c:v>1</c:v>
                </c:pt>
                <c:pt idx="6">
                  <c:v>0</c:v>
                </c:pt>
                <c:pt idx="7">
                  <c:v>3</c:v>
                </c:pt>
                <c:pt idx="8">
                  <c:v>2</c:v>
                </c:pt>
                <c:pt idx="9">
                  <c:v>0</c:v>
                </c:pt>
                <c:pt idx="10">
                  <c:v>6</c:v>
                </c:pt>
                <c:pt idx="11">
                  <c:v>12</c:v>
                </c:pt>
                <c:pt idx="12">
                  <c:v>12</c:v>
                </c:pt>
                <c:pt idx="13">
                  <c:v>7</c:v>
                </c:pt>
                <c:pt idx="14">
                  <c:v>1</c:v>
                </c:pt>
                <c:pt idx="15">
                  <c:v>14</c:v>
                </c:pt>
                <c:pt idx="16">
                  <c:v>5</c:v>
                </c:pt>
                <c:pt idx="17">
                  <c:v>2</c:v>
                </c:pt>
                <c:pt idx="18">
                  <c:v>0</c:v>
                </c:pt>
                <c:pt idx="19">
                  <c:v>3</c:v>
                </c:pt>
              </c:numCache>
            </c:numRef>
          </c:val>
        </c:ser>
        <c:dLbls>
          <c:showLegendKey val="0"/>
          <c:showVal val="0"/>
          <c:showCatName val="0"/>
          <c:showSerName val="0"/>
          <c:showPercent val="0"/>
          <c:showBubbleSize val="0"/>
        </c:dLbls>
        <c:gapWidth val="150"/>
        <c:overlap val="100"/>
        <c:axId val="351949024"/>
        <c:axId val="351949416"/>
      </c:barChart>
      <c:catAx>
        <c:axId val="351949024"/>
        <c:scaling>
          <c:orientation val="minMax"/>
        </c:scaling>
        <c:delete val="0"/>
        <c:axPos val="b"/>
        <c:numFmt formatCode="General" sourceLinked="0"/>
        <c:majorTickMark val="out"/>
        <c:minorTickMark val="none"/>
        <c:tickLblPos val="nextTo"/>
        <c:txPr>
          <a:bodyPr/>
          <a:lstStyle/>
          <a:p>
            <a:pPr>
              <a:defRPr lang="en-GB"/>
            </a:pPr>
            <a:endParaRPr lang="en-US"/>
          </a:p>
        </c:txPr>
        <c:crossAx val="351949416"/>
        <c:crosses val="autoZero"/>
        <c:auto val="1"/>
        <c:lblAlgn val="ctr"/>
        <c:lblOffset val="100"/>
        <c:noMultiLvlLbl val="0"/>
      </c:catAx>
      <c:valAx>
        <c:axId val="351949416"/>
        <c:scaling>
          <c:orientation val="minMax"/>
        </c:scaling>
        <c:delete val="0"/>
        <c:axPos val="l"/>
        <c:majorGridlines/>
        <c:numFmt formatCode="General" sourceLinked="1"/>
        <c:majorTickMark val="out"/>
        <c:minorTickMark val="none"/>
        <c:tickLblPos val="nextTo"/>
        <c:txPr>
          <a:bodyPr/>
          <a:lstStyle/>
          <a:p>
            <a:pPr>
              <a:defRPr lang="en-GB"/>
            </a:pPr>
            <a:endParaRPr lang="en-US"/>
          </a:p>
        </c:txPr>
        <c:crossAx val="351949024"/>
        <c:crosses val="autoZero"/>
        <c:crossBetween val="between"/>
      </c:valAx>
    </c:plotArea>
    <c:legend>
      <c:legendPos val="r"/>
      <c:layout/>
      <c:overlay val="0"/>
      <c:txPr>
        <a:bodyPr/>
        <a:lstStyle/>
        <a:p>
          <a:pPr>
            <a:defRPr lang="en-GB"/>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GB"/>
          </a:pPr>
          <a:endParaRPr lang="en-US"/>
        </a:p>
      </c:txPr>
    </c:title>
    <c:autoTitleDeleted val="0"/>
    <c:plotArea>
      <c:layout/>
      <c:pieChart>
        <c:varyColors val="1"/>
        <c:ser>
          <c:idx val="0"/>
          <c:order val="0"/>
          <c:tx>
            <c:strRef>
              <c:f>'ES analysis'!$AA$5</c:f>
              <c:strCache>
                <c:ptCount val="1"/>
                <c:pt idx="0">
                  <c:v>Farmers</c:v>
                </c:pt>
              </c:strCache>
            </c:strRef>
          </c:tx>
          <c:cat>
            <c:strRef>
              <c:f>'ES analysis'!$Z$6:$Z$9</c:f>
              <c:strCache>
                <c:ptCount val="4"/>
                <c:pt idx="0">
                  <c:v>Provisioning</c:v>
                </c:pt>
                <c:pt idx="1">
                  <c:v>Regulating</c:v>
                </c:pt>
                <c:pt idx="2">
                  <c:v>Habitat</c:v>
                </c:pt>
                <c:pt idx="3">
                  <c:v>Cultural</c:v>
                </c:pt>
              </c:strCache>
            </c:strRef>
          </c:cat>
          <c:val>
            <c:numRef>
              <c:f>'ES analysis'!$AA$6:$AA$9</c:f>
              <c:numCache>
                <c:formatCode>General</c:formatCode>
                <c:ptCount val="4"/>
                <c:pt idx="0">
                  <c:v>0</c:v>
                </c:pt>
                <c:pt idx="1">
                  <c:v>4</c:v>
                </c:pt>
                <c:pt idx="2">
                  <c:v>2</c:v>
                </c:pt>
                <c:pt idx="3">
                  <c:v>4</c:v>
                </c:pt>
              </c:numCache>
            </c:numRef>
          </c:val>
        </c:ser>
        <c:ser>
          <c:idx val="1"/>
          <c:order val="1"/>
          <c:tx>
            <c:strRef>
              <c:f>'ES analysis'!$AB$5</c:f>
              <c:strCache>
                <c:ptCount val="1"/>
                <c:pt idx="0">
                  <c:v>Citizens</c:v>
                </c:pt>
              </c:strCache>
            </c:strRef>
          </c:tx>
          <c:cat>
            <c:strRef>
              <c:f>'ES analysis'!$Z$6:$Z$9</c:f>
              <c:strCache>
                <c:ptCount val="4"/>
                <c:pt idx="0">
                  <c:v>Provisioning</c:v>
                </c:pt>
                <c:pt idx="1">
                  <c:v>Regulating</c:v>
                </c:pt>
                <c:pt idx="2">
                  <c:v>Habitat</c:v>
                </c:pt>
                <c:pt idx="3">
                  <c:v>Cultural</c:v>
                </c:pt>
              </c:strCache>
            </c:strRef>
          </c:cat>
          <c:val>
            <c:numRef>
              <c:f>'ES analysis'!$AB$6:$AB$9</c:f>
              <c:numCache>
                <c:formatCode>General</c:formatCode>
                <c:ptCount val="4"/>
                <c:pt idx="0">
                  <c:v>0</c:v>
                </c:pt>
                <c:pt idx="1">
                  <c:v>2</c:v>
                </c:pt>
                <c:pt idx="2">
                  <c:v>3</c:v>
                </c:pt>
                <c:pt idx="3">
                  <c:v>9</c:v>
                </c:pt>
              </c:numCache>
            </c:numRef>
          </c:val>
        </c:ser>
        <c:ser>
          <c:idx val="2"/>
          <c:order val="2"/>
          <c:tx>
            <c:strRef>
              <c:f>'ES analysis'!$AC$5</c:f>
              <c:strCache>
                <c:ptCount val="1"/>
                <c:pt idx="0">
                  <c:v>Total</c:v>
                </c:pt>
              </c:strCache>
            </c:strRef>
          </c:tx>
          <c:cat>
            <c:strRef>
              <c:f>'ES analysis'!$Z$6:$Z$9</c:f>
              <c:strCache>
                <c:ptCount val="4"/>
                <c:pt idx="0">
                  <c:v>Provisioning</c:v>
                </c:pt>
                <c:pt idx="1">
                  <c:v>Regulating</c:v>
                </c:pt>
                <c:pt idx="2">
                  <c:v>Habitat</c:v>
                </c:pt>
                <c:pt idx="3">
                  <c:v>Cultural</c:v>
                </c:pt>
              </c:strCache>
            </c:strRef>
          </c:cat>
          <c:val>
            <c:numRef>
              <c:f>'ES analysis'!$AC$6:$AC$9</c:f>
              <c:numCache>
                <c:formatCode>General</c:formatCode>
                <c:ptCount val="4"/>
                <c:pt idx="0">
                  <c:v>0</c:v>
                </c:pt>
                <c:pt idx="1">
                  <c:v>6</c:v>
                </c:pt>
                <c:pt idx="2">
                  <c:v>5</c:v>
                </c:pt>
                <c:pt idx="3">
                  <c:v>13</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a:defRPr lang="en-GB"/>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19</xdr:col>
      <xdr:colOff>571500</xdr:colOff>
      <xdr:row>9</xdr:row>
      <xdr:rowOff>47624</xdr:rowOff>
    </xdr:from>
    <xdr:to>
      <xdr:col>23</xdr:col>
      <xdr:colOff>570500</xdr:colOff>
      <xdr:row>16</xdr:row>
      <xdr:rowOff>114999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587375</xdr:colOff>
      <xdr:row>16</xdr:row>
      <xdr:rowOff>127000</xdr:rowOff>
    </xdr:from>
    <xdr:to>
      <xdr:col>23</xdr:col>
      <xdr:colOff>586375</xdr:colOff>
      <xdr:row>23</xdr:row>
      <xdr:rowOff>194375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587375</xdr:colOff>
      <xdr:row>24</xdr:row>
      <xdr:rowOff>15875</xdr:rowOff>
    </xdr:from>
    <xdr:to>
      <xdr:col>23</xdr:col>
      <xdr:colOff>586375</xdr:colOff>
      <xdr:row>31</xdr:row>
      <xdr:rowOff>194375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206375</xdr:colOff>
      <xdr:row>37</xdr:row>
      <xdr:rowOff>95250</xdr:rowOff>
    </xdr:from>
    <xdr:to>
      <xdr:col>24</xdr:col>
      <xdr:colOff>206375</xdr:colOff>
      <xdr:row>44</xdr:row>
      <xdr:rowOff>162625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222250</xdr:colOff>
      <xdr:row>44</xdr:row>
      <xdr:rowOff>158750</xdr:rowOff>
    </xdr:from>
    <xdr:to>
      <xdr:col>24</xdr:col>
      <xdr:colOff>222250</xdr:colOff>
      <xdr:row>52</xdr:row>
      <xdr:rowOff>19750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238125</xdr:colOff>
      <xdr:row>52</xdr:row>
      <xdr:rowOff>15875</xdr:rowOff>
    </xdr:from>
    <xdr:to>
      <xdr:col>24</xdr:col>
      <xdr:colOff>238125</xdr:colOff>
      <xdr:row>59</xdr:row>
      <xdr:rowOff>83250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574675</xdr:colOff>
      <xdr:row>4</xdr:row>
      <xdr:rowOff>192086</xdr:rowOff>
    </xdr:from>
    <xdr:to>
      <xdr:col>48</xdr:col>
      <xdr:colOff>581025</xdr:colOff>
      <xdr:row>25</xdr:row>
      <xdr:rowOff>174624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39</xdr:col>
      <xdr:colOff>603250</xdr:colOff>
      <xdr:row>31</xdr:row>
      <xdr:rowOff>50800</xdr:rowOff>
    </xdr:from>
    <xdr:to>
      <xdr:col>53</xdr:col>
      <xdr:colOff>231775</xdr:colOff>
      <xdr:row>52</xdr:row>
      <xdr:rowOff>33338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0</xdr:colOff>
      <xdr:row>9</xdr:row>
      <xdr:rowOff>0</xdr:rowOff>
    </xdr:from>
    <xdr:to>
      <xdr:col>28</xdr:col>
      <xdr:colOff>608600</xdr:colOff>
      <xdr:row>16</xdr:row>
      <xdr:rowOff>67375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596900</xdr:colOff>
      <xdr:row>16</xdr:row>
      <xdr:rowOff>101600</xdr:rowOff>
    </xdr:from>
    <xdr:to>
      <xdr:col>28</xdr:col>
      <xdr:colOff>595900</xdr:colOff>
      <xdr:row>23</xdr:row>
      <xdr:rowOff>168975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0</xdr:colOff>
      <xdr:row>24</xdr:row>
      <xdr:rowOff>0</xdr:rowOff>
    </xdr:from>
    <xdr:to>
      <xdr:col>28</xdr:col>
      <xdr:colOff>608600</xdr:colOff>
      <xdr:row>31</xdr:row>
      <xdr:rowOff>178500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244475</xdr:colOff>
      <xdr:row>37</xdr:row>
      <xdr:rowOff>95250</xdr:rowOff>
    </xdr:from>
    <xdr:to>
      <xdr:col>29</xdr:col>
      <xdr:colOff>244475</xdr:colOff>
      <xdr:row>44</xdr:row>
      <xdr:rowOff>162625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260350</xdr:colOff>
      <xdr:row>44</xdr:row>
      <xdr:rowOff>158750</xdr:rowOff>
    </xdr:from>
    <xdr:to>
      <xdr:col>29</xdr:col>
      <xdr:colOff>260350</xdr:colOff>
      <xdr:row>52</xdr:row>
      <xdr:rowOff>19750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276225</xdr:colOff>
      <xdr:row>52</xdr:row>
      <xdr:rowOff>15875</xdr:rowOff>
    </xdr:from>
    <xdr:to>
      <xdr:col>29</xdr:col>
      <xdr:colOff>276225</xdr:colOff>
      <xdr:row>59</xdr:row>
      <xdr:rowOff>83250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49</xdr:col>
      <xdr:colOff>79831</xdr:colOff>
      <xdr:row>4</xdr:row>
      <xdr:rowOff>113393</xdr:rowOff>
    </xdr:from>
    <xdr:to>
      <xdr:col>58</xdr:col>
      <xdr:colOff>83005</xdr:colOff>
      <xdr:row>25</xdr:row>
      <xdr:rowOff>95931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53</xdr:col>
      <xdr:colOff>381000</xdr:colOff>
      <xdr:row>31</xdr:row>
      <xdr:rowOff>57150</xdr:rowOff>
    </xdr:from>
    <xdr:to>
      <xdr:col>67</xdr:col>
      <xdr:colOff>9525</xdr:colOff>
      <xdr:row>52</xdr:row>
      <xdr:rowOff>39688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40</xdr:col>
      <xdr:colOff>0</xdr:colOff>
      <xdr:row>54</xdr:row>
      <xdr:rowOff>0</xdr:rowOff>
    </xdr:from>
    <xdr:to>
      <xdr:col>53</xdr:col>
      <xdr:colOff>231775</xdr:colOff>
      <xdr:row>76</xdr:row>
      <xdr:rowOff>46038</xdr:rowOff>
    </xdr:to>
    <xdr:graphicFrame macro="">
      <xdr:nvGraphicFramePr>
        <xdr:cNvPr id="1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40</xdr:col>
      <xdr:colOff>0</xdr:colOff>
      <xdr:row>77</xdr:row>
      <xdr:rowOff>0</xdr:rowOff>
    </xdr:from>
    <xdr:to>
      <xdr:col>53</xdr:col>
      <xdr:colOff>231775</xdr:colOff>
      <xdr:row>99</xdr:row>
      <xdr:rowOff>114073</xdr:rowOff>
    </xdr:to>
    <xdr:graphicFrame macro="">
      <xdr:nvGraphicFramePr>
        <xdr:cNvPr id="2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40</xdr:col>
      <xdr:colOff>0</xdr:colOff>
      <xdr:row>104</xdr:row>
      <xdr:rowOff>0</xdr:rowOff>
    </xdr:from>
    <xdr:to>
      <xdr:col>53</xdr:col>
      <xdr:colOff>231775</xdr:colOff>
      <xdr:row>126</xdr:row>
      <xdr:rowOff>132629</xdr:rowOff>
    </xdr:to>
    <xdr:graphicFrame macro="">
      <xdr:nvGraphicFramePr>
        <xdr:cNvPr id="2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54</xdr:col>
      <xdr:colOff>0</xdr:colOff>
      <xdr:row>104</xdr:row>
      <xdr:rowOff>0</xdr:rowOff>
    </xdr:from>
    <xdr:to>
      <xdr:col>64</xdr:col>
      <xdr:colOff>259771</xdr:colOff>
      <xdr:row>126</xdr:row>
      <xdr:rowOff>132629</xdr:rowOff>
    </xdr:to>
    <xdr:graphicFrame macro="">
      <xdr:nvGraphicFramePr>
        <xdr:cNvPr id="2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0"/>
  <sheetViews>
    <sheetView workbookViewId="0">
      <pane xSplit="1" ySplit="2" topLeftCell="B3" activePane="bottomRight" state="frozen"/>
      <selection pane="topRight" activeCell="B1" sqref="B1"/>
      <selection pane="bottomLeft" activeCell="A4" sqref="A4"/>
      <selection pane="bottomRight" activeCell="A3" sqref="A3:XFD3"/>
    </sheetView>
  </sheetViews>
  <sheetFormatPr defaultColWidth="9.140625" defaultRowHeight="15" x14ac:dyDescent="0.25"/>
  <cols>
    <col min="1" max="1" width="4.42578125" customWidth="1"/>
    <col min="2" max="7" width="29" customWidth="1"/>
  </cols>
  <sheetData>
    <row r="1" spans="1:7" x14ac:dyDescent="0.25">
      <c r="B1" s="95" t="s">
        <v>5</v>
      </c>
      <c r="C1" s="95"/>
      <c r="D1" s="95"/>
      <c r="E1" s="95"/>
      <c r="F1" s="95"/>
      <c r="G1" s="95"/>
    </row>
    <row r="2" spans="1:7" x14ac:dyDescent="0.25">
      <c r="B2" t="s">
        <v>0</v>
      </c>
      <c r="C2" t="s">
        <v>1</v>
      </c>
      <c r="D2" t="s">
        <v>2</v>
      </c>
      <c r="E2" t="s">
        <v>3</v>
      </c>
      <c r="F2" t="s">
        <v>4</v>
      </c>
      <c r="G2" t="s">
        <v>6</v>
      </c>
    </row>
    <row r="3" spans="1:7" x14ac:dyDescent="0.25">
      <c r="A3" s="2" t="s">
        <v>68</v>
      </c>
      <c r="B3" s="3"/>
      <c r="C3" s="3"/>
      <c r="D3" s="3"/>
      <c r="E3" s="3"/>
      <c r="F3" s="3"/>
      <c r="G3" s="3"/>
    </row>
    <row r="4" spans="1:7" x14ac:dyDescent="0.25">
      <c r="B4" s="6" t="s">
        <v>1084</v>
      </c>
      <c r="C4" s="9" t="s">
        <v>11</v>
      </c>
      <c r="D4" s="9" t="s">
        <v>858</v>
      </c>
      <c r="E4" s="6" t="s">
        <v>856</v>
      </c>
      <c r="F4" s="6" t="s">
        <v>14</v>
      </c>
    </row>
    <row r="5" spans="1:7" x14ac:dyDescent="0.25">
      <c r="B5" s="7" t="s">
        <v>854</v>
      </c>
      <c r="C5" s="1"/>
      <c r="E5" s="7" t="s">
        <v>9</v>
      </c>
      <c r="F5" s="8" t="s">
        <v>15</v>
      </c>
    </row>
    <row r="6" spans="1:7" x14ac:dyDescent="0.25">
      <c r="B6" s="7" t="s">
        <v>7</v>
      </c>
      <c r="E6" s="7" t="s">
        <v>12</v>
      </c>
    </row>
    <row r="7" spans="1:7" x14ac:dyDescent="0.25">
      <c r="B7" s="7" t="s">
        <v>8</v>
      </c>
      <c r="C7" s="1"/>
      <c r="D7" s="1"/>
      <c r="E7" s="7" t="s">
        <v>13</v>
      </c>
    </row>
    <row r="8" spans="1:7" x14ac:dyDescent="0.25">
      <c r="B8" s="7" t="s">
        <v>10</v>
      </c>
      <c r="C8" s="1"/>
      <c r="D8" s="1"/>
      <c r="E8" s="8" t="s">
        <v>857</v>
      </c>
    </row>
    <row r="9" spans="1:7" x14ac:dyDescent="0.25">
      <c r="B9" s="8" t="s">
        <v>855</v>
      </c>
    </row>
    <row r="10" spans="1:7" x14ac:dyDescent="0.25">
      <c r="A10" s="4" t="s">
        <v>62</v>
      </c>
      <c r="B10" s="5"/>
      <c r="C10" s="5"/>
      <c r="D10" s="5"/>
      <c r="E10" s="5"/>
      <c r="F10" s="5"/>
      <c r="G10" s="5"/>
    </row>
    <row r="11" spans="1:7" x14ac:dyDescent="0.25">
      <c r="B11" s="6" t="s">
        <v>860</v>
      </c>
      <c r="C11" s="6" t="s">
        <v>861</v>
      </c>
      <c r="F11" s="6" t="s">
        <v>20</v>
      </c>
    </row>
    <row r="12" spans="1:7" x14ac:dyDescent="0.25">
      <c r="B12" s="7" t="s">
        <v>16</v>
      </c>
      <c r="C12" s="7" t="s">
        <v>19</v>
      </c>
      <c r="F12" s="7" t="s">
        <v>862</v>
      </c>
    </row>
    <row r="13" spans="1:7" x14ac:dyDescent="0.25">
      <c r="B13" s="7" t="s">
        <v>21</v>
      </c>
      <c r="C13" s="8" t="s">
        <v>859</v>
      </c>
      <c r="F13" s="7" t="s">
        <v>867</v>
      </c>
    </row>
    <row r="14" spans="1:7" x14ac:dyDescent="0.25">
      <c r="B14" s="7" t="s">
        <v>17</v>
      </c>
      <c r="F14" s="7" t="s">
        <v>865</v>
      </c>
    </row>
    <row r="15" spans="1:7" x14ac:dyDescent="0.25">
      <c r="B15" s="8" t="s">
        <v>18</v>
      </c>
      <c r="F15" s="7" t="s">
        <v>863</v>
      </c>
    </row>
    <row r="16" spans="1:7" x14ac:dyDescent="0.25">
      <c r="B16" s="1"/>
      <c r="F16" s="8" t="s">
        <v>864</v>
      </c>
    </row>
    <row r="17" spans="2:6" x14ac:dyDescent="0.25">
      <c r="B17" s="1"/>
      <c r="C17" s="9" t="s">
        <v>866</v>
      </c>
      <c r="F17" s="10"/>
    </row>
    <row r="18" spans="2:6" x14ac:dyDescent="0.25">
      <c r="B18" s="1"/>
      <c r="C18" s="10"/>
      <c r="F18" s="6" t="s">
        <v>868</v>
      </c>
    </row>
    <row r="19" spans="2:6" x14ac:dyDescent="0.25">
      <c r="B19" s="1"/>
      <c r="C19" s="10"/>
      <c r="F19" s="7" t="s">
        <v>869</v>
      </c>
    </row>
    <row r="20" spans="2:6" x14ac:dyDescent="0.25">
      <c r="B20" s="1"/>
      <c r="C20" s="10"/>
      <c r="F20" s="7" t="s">
        <v>871</v>
      </c>
    </row>
    <row r="21" spans="2:6" x14ac:dyDescent="0.25">
      <c r="B21" s="1"/>
      <c r="C21" s="10"/>
      <c r="F21" s="8" t="s">
        <v>870</v>
      </c>
    </row>
    <row r="22" spans="2:6" x14ac:dyDescent="0.25">
      <c r="B22" s="9" t="s">
        <v>872</v>
      </c>
    </row>
    <row r="23" spans="2:6" x14ac:dyDescent="0.25">
      <c r="B23" s="1"/>
      <c r="E23" s="9" t="s">
        <v>67</v>
      </c>
    </row>
    <row r="24" spans="2:6" x14ac:dyDescent="0.25">
      <c r="B24" s="6" t="s">
        <v>873</v>
      </c>
    </row>
    <row r="25" spans="2:6" x14ac:dyDescent="0.25">
      <c r="B25" s="7" t="s">
        <v>874</v>
      </c>
    </row>
    <row r="26" spans="2:6" x14ac:dyDescent="0.25">
      <c r="B26" s="7" t="s">
        <v>875</v>
      </c>
    </row>
    <row r="27" spans="2:6" x14ac:dyDescent="0.25">
      <c r="B27" s="8" t="s">
        <v>22</v>
      </c>
    </row>
    <row r="28" spans="2:6" x14ac:dyDescent="0.25">
      <c r="B28" s="1"/>
      <c r="E28" s="9" t="s">
        <v>876</v>
      </c>
    </row>
    <row r="29" spans="2:6" x14ac:dyDescent="0.25">
      <c r="B29" s="1"/>
      <c r="C29" s="6" t="s">
        <v>23</v>
      </c>
    </row>
    <row r="30" spans="2:6" x14ac:dyDescent="0.25">
      <c r="B30" s="1"/>
      <c r="C30" s="7" t="s">
        <v>877</v>
      </c>
    </row>
    <row r="31" spans="2:6" x14ac:dyDescent="0.25">
      <c r="B31" s="1"/>
      <c r="C31" s="8" t="s">
        <v>878</v>
      </c>
    </row>
    <row r="32" spans="2:6" x14ac:dyDescent="0.25">
      <c r="B32" s="6" t="s">
        <v>879</v>
      </c>
      <c r="C32" s="10"/>
    </row>
    <row r="33" spans="1:7" x14ac:dyDescent="0.25">
      <c r="B33" s="7" t="s">
        <v>24</v>
      </c>
      <c r="C33" s="10"/>
    </row>
    <row r="34" spans="1:7" x14ac:dyDescent="0.25">
      <c r="B34" s="7" t="s">
        <v>25</v>
      </c>
      <c r="C34" s="10"/>
    </row>
    <row r="35" spans="1:7" x14ac:dyDescent="0.25">
      <c r="B35" s="8" t="s">
        <v>26</v>
      </c>
      <c r="C35" s="10"/>
    </row>
    <row r="36" spans="1:7" x14ac:dyDescent="0.25">
      <c r="B36" s="1"/>
      <c r="C36" s="9" t="s">
        <v>27</v>
      </c>
    </row>
    <row r="37" spans="1:7" x14ac:dyDescent="0.25">
      <c r="B37" s="1"/>
      <c r="C37" s="10"/>
      <c r="G37" s="6" t="s">
        <v>881</v>
      </c>
    </row>
    <row r="38" spans="1:7" x14ac:dyDescent="0.25">
      <c r="B38" s="1"/>
      <c r="C38" s="10"/>
      <c r="G38" s="8" t="s">
        <v>880</v>
      </c>
    </row>
    <row r="39" spans="1:7" x14ac:dyDescent="0.25">
      <c r="B39" s="9" t="s">
        <v>882</v>
      </c>
      <c r="C39" s="10"/>
    </row>
    <row r="40" spans="1:7" x14ac:dyDescent="0.25">
      <c r="B40" s="1"/>
      <c r="C40" s="6" t="s">
        <v>883</v>
      </c>
    </row>
    <row r="41" spans="1:7" x14ac:dyDescent="0.25">
      <c r="B41" s="1"/>
      <c r="C41" s="8" t="s">
        <v>884</v>
      </c>
    </row>
    <row r="42" spans="1:7" x14ac:dyDescent="0.25">
      <c r="A42" s="58"/>
      <c r="B42" s="1"/>
      <c r="C42" s="7" t="s">
        <v>28</v>
      </c>
    </row>
    <row r="43" spans="1:7" x14ac:dyDescent="0.25">
      <c r="B43" s="1"/>
      <c r="C43" s="8" t="s">
        <v>29</v>
      </c>
    </row>
    <row r="44" spans="1:7" x14ac:dyDescent="0.25">
      <c r="B44" s="6" t="s">
        <v>30</v>
      </c>
      <c r="C44" s="10"/>
    </row>
    <row r="45" spans="1:7" x14ac:dyDescent="0.25">
      <c r="B45" s="7" t="s">
        <v>885</v>
      </c>
      <c r="C45" s="10"/>
    </row>
    <row r="46" spans="1:7" x14ac:dyDescent="0.25">
      <c r="B46" s="8" t="s">
        <v>886</v>
      </c>
      <c r="C46" s="10"/>
    </row>
    <row r="47" spans="1:7" x14ac:dyDescent="0.25">
      <c r="B47" s="1"/>
      <c r="C47" s="9" t="s">
        <v>31</v>
      </c>
    </row>
    <row r="48" spans="1:7" x14ac:dyDescent="0.25">
      <c r="B48" s="1"/>
      <c r="C48" s="10"/>
      <c r="F48" s="9" t="s">
        <v>887</v>
      </c>
    </row>
    <row r="49" spans="2:5" x14ac:dyDescent="0.25">
      <c r="B49" s="1"/>
      <c r="C49" s="6" t="s">
        <v>888</v>
      </c>
    </row>
    <row r="50" spans="2:5" x14ac:dyDescent="0.25">
      <c r="B50" s="1"/>
      <c r="C50" s="8" t="s">
        <v>32</v>
      </c>
    </row>
    <row r="51" spans="2:5" x14ac:dyDescent="0.25">
      <c r="B51" s="1"/>
      <c r="C51" s="10"/>
      <c r="E51" s="6" t="s">
        <v>889</v>
      </c>
    </row>
    <row r="52" spans="2:5" x14ac:dyDescent="0.25">
      <c r="B52" s="1"/>
      <c r="C52" s="10"/>
      <c r="E52" s="8" t="s">
        <v>890</v>
      </c>
    </row>
    <row r="53" spans="2:5" x14ac:dyDescent="0.25">
      <c r="B53" s="1"/>
      <c r="C53" s="10"/>
      <c r="D53" s="9" t="s">
        <v>33</v>
      </c>
    </row>
    <row r="54" spans="2:5" x14ac:dyDescent="0.25">
      <c r="B54" s="1"/>
      <c r="C54" s="10"/>
      <c r="E54" s="9" t="s">
        <v>34</v>
      </c>
    </row>
    <row r="55" spans="2:5" x14ac:dyDescent="0.25">
      <c r="B55" s="1"/>
      <c r="C55" s="9" t="s">
        <v>35</v>
      </c>
      <c r="E55" s="10"/>
    </row>
    <row r="56" spans="2:5" x14ac:dyDescent="0.25">
      <c r="B56" s="1"/>
      <c r="C56" s="10"/>
      <c r="D56" s="9" t="s">
        <v>891</v>
      </c>
    </row>
    <row r="57" spans="2:5" x14ac:dyDescent="0.25">
      <c r="B57" s="6" t="s">
        <v>892</v>
      </c>
      <c r="C57" s="10"/>
    </row>
    <row r="58" spans="2:5" x14ac:dyDescent="0.25">
      <c r="B58" s="8" t="s">
        <v>893</v>
      </c>
      <c r="C58" s="10"/>
    </row>
    <row r="59" spans="2:5" x14ac:dyDescent="0.25">
      <c r="B59" s="1"/>
      <c r="C59" s="9" t="s">
        <v>36</v>
      </c>
    </row>
    <row r="60" spans="2:5" x14ac:dyDescent="0.25">
      <c r="B60" s="9" t="s">
        <v>37</v>
      </c>
      <c r="C60" s="10"/>
    </row>
    <row r="61" spans="2:5" x14ac:dyDescent="0.25">
      <c r="B61" s="1"/>
      <c r="C61" s="9" t="s">
        <v>38</v>
      </c>
    </row>
    <row r="62" spans="2:5" x14ac:dyDescent="0.25">
      <c r="B62" s="1"/>
      <c r="C62" s="10"/>
      <c r="E62" s="9" t="s">
        <v>39</v>
      </c>
    </row>
    <row r="63" spans="2:5" x14ac:dyDescent="0.25">
      <c r="B63" s="6" t="s">
        <v>40</v>
      </c>
      <c r="C63" s="10"/>
    </row>
    <row r="64" spans="2:5" x14ac:dyDescent="0.25">
      <c r="B64" s="8" t="s">
        <v>894</v>
      </c>
      <c r="C64" s="10"/>
    </row>
    <row r="65" spans="2:5" x14ac:dyDescent="0.25">
      <c r="B65" s="1"/>
      <c r="C65" s="10"/>
      <c r="D65" s="9" t="s">
        <v>41</v>
      </c>
    </row>
    <row r="66" spans="2:5" x14ac:dyDescent="0.25">
      <c r="B66" s="1"/>
      <c r="C66" s="9" t="s">
        <v>42</v>
      </c>
      <c r="D66" s="11"/>
      <c r="E66" s="11"/>
    </row>
    <row r="67" spans="2:5" x14ac:dyDescent="0.25">
      <c r="B67" s="1"/>
      <c r="C67" s="10"/>
      <c r="D67" s="11"/>
      <c r="E67" s="9" t="s">
        <v>43</v>
      </c>
    </row>
    <row r="68" spans="2:5" x14ac:dyDescent="0.25">
      <c r="B68" s="1"/>
      <c r="C68" s="9" t="s">
        <v>895</v>
      </c>
      <c r="D68" s="11"/>
      <c r="E68" s="10"/>
    </row>
    <row r="69" spans="2:5" x14ac:dyDescent="0.25">
      <c r="B69" s="6" t="s">
        <v>896</v>
      </c>
      <c r="C69" s="10"/>
      <c r="D69" s="11"/>
      <c r="E69" s="10"/>
    </row>
    <row r="70" spans="2:5" x14ac:dyDescent="0.25">
      <c r="B70" s="7" t="s">
        <v>897</v>
      </c>
      <c r="C70" s="10"/>
      <c r="D70" s="11"/>
      <c r="E70" s="10"/>
    </row>
    <row r="71" spans="2:5" x14ac:dyDescent="0.25">
      <c r="B71" s="7" t="s">
        <v>44</v>
      </c>
      <c r="C71" s="10"/>
      <c r="D71" s="11"/>
      <c r="E71" s="10"/>
    </row>
    <row r="72" spans="2:5" x14ac:dyDescent="0.25">
      <c r="B72" s="8" t="s">
        <v>898</v>
      </c>
      <c r="C72" s="10"/>
      <c r="D72" s="11"/>
      <c r="E72" s="10"/>
    </row>
    <row r="73" spans="2:5" x14ac:dyDescent="0.25">
      <c r="B73" s="1"/>
      <c r="C73" s="9" t="s">
        <v>45</v>
      </c>
      <c r="D73" s="11"/>
      <c r="E73" s="10"/>
    </row>
    <row r="74" spans="2:5" x14ac:dyDescent="0.25">
      <c r="B74" s="1"/>
      <c r="C74" s="10"/>
      <c r="D74" s="11"/>
      <c r="E74" s="6" t="s">
        <v>899</v>
      </c>
    </row>
    <row r="75" spans="2:5" x14ac:dyDescent="0.25">
      <c r="B75" s="1"/>
      <c r="C75" s="10"/>
      <c r="D75" s="11"/>
      <c r="E75" s="7" t="s">
        <v>46</v>
      </c>
    </row>
    <row r="76" spans="2:5" x14ac:dyDescent="0.25">
      <c r="B76" s="1"/>
      <c r="C76" s="10"/>
      <c r="D76" s="11"/>
      <c r="E76" s="8" t="s">
        <v>47</v>
      </c>
    </row>
    <row r="77" spans="2:5" x14ac:dyDescent="0.25">
      <c r="B77" s="1"/>
      <c r="C77" s="9" t="s">
        <v>901</v>
      </c>
      <c r="D77" s="11"/>
      <c r="E77" s="10"/>
    </row>
    <row r="78" spans="2:5" x14ac:dyDescent="0.25">
      <c r="B78" s="1"/>
      <c r="C78" s="10"/>
      <c r="D78" s="11"/>
      <c r="E78" s="9" t="s">
        <v>902</v>
      </c>
    </row>
    <row r="79" spans="2:5" x14ac:dyDescent="0.25">
      <c r="B79" s="1"/>
      <c r="C79" s="6" t="s">
        <v>903</v>
      </c>
      <c r="D79" s="11"/>
      <c r="E79" s="10"/>
    </row>
    <row r="80" spans="2:5" x14ac:dyDescent="0.25">
      <c r="B80" s="1"/>
      <c r="C80" s="7" t="s">
        <v>900</v>
      </c>
      <c r="D80" s="11"/>
      <c r="E80" s="10"/>
    </row>
    <row r="81" spans="2:5" x14ac:dyDescent="0.25">
      <c r="B81" s="1"/>
      <c r="C81" s="7" t="s">
        <v>904</v>
      </c>
      <c r="D81" s="11"/>
      <c r="E81" s="10"/>
    </row>
    <row r="82" spans="2:5" x14ac:dyDescent="0.25">
      <c r="B82" s="1"/>
      <c r="C82" s="7" t="s">
        <v>905</v>
      </c>
      <c r="D82" s="11"/>
      <c r="E82" s="10"/>
    </row>
    <row r="83" spans="2:5" x14ac:dyDescent="0.25">
      <c r="B83" s="1"/>
      <c r="C83" s="7" t="s">
        <v>906</v>
      </c>
      <c r="D83" s="11"/>
      <c r="E83" s="10"/>
    </row>
    <row r="84" spans="2:5" x14ac:dyDescent="0.25">
      <c r="B84" s="1"/>
      <c r="C84" s="20" t="s">
        <v>907</v>
      </c>
      <c r="D84" s="11"/>
      <c r="E84" s="10"/>
    </row>
    <row r="85" spans="2:5" x14ac:dyDescent="0.25">
      <c r="B85" s="1"/>
      <c r="C85" s="10"/>
      <c r="D85" s="11"/>
      <c r="E85" s="9" t="s">
        <v>908</v>
      </c>
    </row>
    <row r="86" spans="2:5" x14ac:dyDescent="0.25">
      <c r="B86" s="1"/>
      <c r="C86" s="6" t="s">
        <v>909</v>
      </c>
      <c r="D86" s="11"/>
      <c r="E86" s="10"/>
    </row>
    <row r="87" spans="2:5" x14ac:dyDescent="0.25">
      <c r="B87" s="1"/>
      <c r="C87" s="8" t="s">
        <v>910</v>
      </c>
      <c r="D87" s="11"/>
      <c r="E87" s="10"/>
    </row>
    <row r="88" spans="2:5" x14ac:dyDescent="0.25">
      <c r="B88" s="1"/>
      <c r="C88" s="10"/>
      <c r="D88" s="11"/>
      <c r="E88" s="9" t="s">
        <v>911</v>
      </c>
    </row>
    <row r="89" spans="2:5" x14ac:dyDescent="0.25">
      <c r="B89" s="1"/>
      <c r="C89" s="6" t="s">
        <v>48</v>
      </c>
      <c r="D89" s="11"/>
      <c r="E89" s="10"/>
    </row>
    <row r="90" spans="2:5" x14ac:dyDescent="0.25">
      <c r="B90" s="1"/>
      <c r="C90" s="7" t="s">
        <v>912</v>
      </c>
      <c r="D90" s="11"/>
      <c r="E90" s="10"/>
    </row>
    <row r="91" spans="2:5" x14ac:dyDescent="0.25">
      <c r="B91" s="1"/>
      <c r="C91" s="8" t="s">
        <v>913</v>
      </c>
      <c r="D91" s="11"/>
      <c r="E91" s="10"/>
    </row>
    <row r="92" spans="2:5" x14ac:dyDescent="0.25">
      <c r="B92" s="1"/>
      <c r="C92" s="10"/>
      <c r="D92" s="11"/>
      <c r="E92" s="9" t="s">
        <v>915</v>
      </c>
    </row>
    <row r="93" spans="2:5" x14ac:dyDescent="0.25">
      <c r="B93" s="1"/>
      <c r="C93" s="6" t="s">
        <v>914</v>
      </c>
      <c r="D93" s="11"/>
      <c r="E93" s="10"/>
    </row>
    <row r="94" spans="2:5" x14ac:dyDescent="0.25">
      <c r="B94" s="1"/>
      <c r="C94" s="7" t="s">
        <v>916</v>
      </c>
      <c r="D94" s="11"/>
      <c r="E94" s="10"/>
    </row>
    <row r="95" spans="2:5" x14ac:dyDescent="0.25">
      <c r="B95" s="1"/>
      <c r="C95" s="7" t="s">
        <v>917</v>
      </c>
      <c r="D95" s="11"/>
      <c r="E95" s="10"/>
    </row>
    <row r="96" spans="2:5" x14ac:dyDescent="0.25">
      <c r="B96" s="1"/>
      <c r="C96" s="8" t="s">
        <v>918</v>
      </c>
      <c r="D96" s="11"/>
      <c r="E96" s="10"/>
    </row>
    <row r="97" spans="1:7" x14ac:dyDescent="0.25">
      <c r="A97" s="2" t="s">
        <v>63</v>
      </c>
      <c r="B97" s="3"/>
      <c r="C97" s="3"/>
      <c r="D97" s="3"/>
      <c r="E97" s="3"/>
      <c r="F97" s="3"/>
      <c r="G97" s="3"/>
    </row>
    <row r="98" spans="1:7" x14ac:dyDescent="0.25">
      <c r="B98" t="s">
        <v>49</v>
      </c>
    </row>
    <row r="99" spans="1:7" x14ac:dyDescent="0.25">
      <c r="A99" s="5" t="s">
        <v>64</v>
      </c>
      <c r="B99" s="5"/>
      <c r="C99" s="5"/>
      <c r="D99" s="5"/>
      <c r="E99" s="5"/>
      <c r="F99" s="5"/>
      <c r="G99" s="5"/>
    </row>
    <row r="100" spans="1:7" x14ac:dyDescent="0.25">
      <c r="B100" t="s">
        <v>49</v>
      </c>
    </row>
    <row r="101" spans="1:7" x14ac:dyDescent="0.25">
      <c r="A101" s="3" t="s">
        <v>65</v>
      </c>
      <c r="B101" s="3"/>
      <c r="C101" s="3"/>
      <c r="D101" s="3"/>
      <c r="E101" s="3"/>
      <c r="F101" s="3"/>
      <c r="G101" s="3"/>
    </row>
    <row r="102" spans="1:7" x14ac:dyDescent="0.25">
      <c r="C102" s="6" t="s">
        <v>919</v>
      </c>
    </row>
    <row r="103" spans="1:7" x14ac:dyDescent="0.25">
      <c r="C103" s="7" t="s">
        <v>50</v>
      </c>
    </row>
    <row r="104" spans="1:7" x14ac:dyDescent="0.25">
      <c r="C104" s="7" t="s">
        <v>920</v>
      </c>
    </row>
    <row r="105" spans="1:7" x14ac:dyDescent="0.25">
      <c r="C105" s="8" t="s">
        <v>51</v>
      </c>
    </row>
    <row r="106" spans="1:7" x14ac:dyDescent="0.25">
      <c r="E106" s="6" t="s">
        <v>52</v>
      </c>
    </row>
    <row r="107" spans="1:7" x14ac:dyDescent="0.25">
      <c r="E107" s="8" t="s">
        <v>69</v>
      </c>
    </row>
    <row r="108" spans="1:7" x14ac:dyDescent="0.25">
      <c r="B108" s="6" t="s">
        <v>921</v>
      </c>
    </row>
    <row r="109" spans="1:7" x14ac:dyDescent="0.25">
      <c r="B109" s="7" t="s">
        <v>53</v>
      </c>
    </row>
    <row r="110" spans="1:7" x14ac:dyDescent="0.25">
      <c r="B110" s="7" t="s">
        <v>54</v>
      </c>
    </row>
    <row r="111" spans="1:7" x14ac:dyDescent="0.25">
      <c r="B111" s="8" t="s">
        <v>923</v>
      </c>
    </row>
    <row r="112" spans="1:7" x14ac:dyDescent="0.25">
      <c r="B112" s="1"/>
      <c r="C112" s="6" t="s">
        <v>55</v>
      </c>
    </row>
    <row r="113" spans="2:6" x14ac:dyDescent="0.25">
      <c r="B113" s="1"/>
      <c r="C113" s="8" t="s">
        <v>56</v>
      </c>
    </row>
    <row r="114" spans="2:6" x14ac:dyDescent="0.25">
      <c r="B114" s="9" t="s">
        <v>922</v>
      </c>
    </row>
    <row r="115" spans="2:6" x14ac:dyDescent="0.25">
      <c r="B115" s="1"/>
      <c r="F115" s="9" t="s">
        <v>57</v>
      </c>
    </row>
    <row r="116" spans="2:6" x14ac:dyDescent="0.25">
      <c r="B116" s="6" t="s">
        <v>58</v>
      </c>
      <c r="F116" s="10"/>
    </row>
    <row r="117" spans="2:6" x14ac:dyDescent="0.25">
      <c r="B117" s="8" t="s">
        <v>924</v>
      </c>
      <c r="F117" s="10"/>
    </row>
    <row r="118" spans="2:6" x14ac:dyDescent="0.25">
      <c r="B118" s="1"/>
      <c r="C118" s="9" t="s">
        <v>70</v>
      </c>
      <c r="F118" s="10"/>
    </row>
    <row r="119" spans="2:6" x14ac:dyDescent="0.25">
      <c r="B119" s="1"/>
      <c r="F119" s="9" t="s">
        <v>71</v>
      </c>
    </row>
    <row r="120" spans="2:6" x14ac:dyDescent="0.25">
      <c r="B120" s="1"/>
      <c r="C120" s="6" t="s">
        <v>925</v>
      </c>
      <c r="F120" s="10"/>
    </row>
    <row r="121" spans="2:6" x14ac:dyDescent="0.25">
      <c r="B121" s="1"/>
      <c r="C121" s="8" t="s">
        <v>926</v>
      </c>
      <c r="F121" s="10"/>
    </row>
    <row r="122" spans="2:6" x14ac:dyDescent="0.25">
      <c r="B122" s="1"/>
      <c r="C122" s="10"/>
      <c r="F122" s="9" t="s">
        <v>59</v>
      </c>
    </row>
    <row r="123" spans="2:6" x14ac:dyDescent="0.25">
      <c r="B123" s="1"/>
      <c r="C123" s="10"/>
      <c r="D123" s="9" t="s">
        <v>927</v>
      </c>
      <c r="F123" s="10"/>
    </row>
    <row r="124" spans="2:6" x14ac:dyDescent="0.25">
      <c r="B124" s="6" t="s">
        <v>60</v>
      </c>
      <c r="C124" s="10"/>
      <c r="D124" s="10"/>
      <c r="F124" s="10"/>
    </row>
    <row r="125" spans="2:6" x14ac:dyDescent="0.25">
      <c r="B125" s="7" t="s">
        <v>928</v>
      </c>
      <c r="C125" s="10"/>
      <c r="D125" s="10"/>
      <c r="F125" s="10"/>
    </row>
    <row r="126" spans="2:6" x14ac:dyDescent="0.25">
      <c r="B126" s="7" t="s">
        <v>929</v>
      </c>
      <c r="C126" s="10"/>
      <c r="D126" s="10"/>
      <c r="F126" s="10"/>
    </row>
    <row r="127" spans="2:6" x14ac:dyDescent="0.25">
      <c r="B127" s="7" t="s">
        <v>930</v>
      </c>
      <c r="C127" s="10"/>
      <c r="D127" s="10"/>
      <c r="F127" s="10"/>
    </row>
    <row r="128" spans="2:6" x14ac:dyDescent="0.25">
      <c r="B128" s="8" t="s">
        <v>931</v>
      </c>
      <c r="C128" s="10"/>
      <c r="D128" s="10"/>
    </row>
    <row r="129" spans="2:6" x14ac:dyDescent="0.25">
      <c r="B129" s="1"/>
      <c r="C129" s="10"/>
      <c r="D129" s="10"/>
      <c r="F129" s="9" t="s">
        <v>932</v>
      </c>
    </row>
    <row r="130" spans="2:6" x14ac:dyDescent="0.25">
      <c r="B130" s="1"/>
      <c r="C130" s="9" t="s">
        <v>61</v>
      </c>
      <c r="D130" s="10"/>
      <c r="F130" s="10"/>
    </row>
    <row r="131" spans="2:6" x14ac:dyDescent="0.25">
      <c r="B131" s="6" t="s">
        <v>933</v>
      </c>
      <c r="C131" s="10"/>
    </row>
    <row r="132" spans="2:6" x14ac:dyDescent="0.25">
      <c r="B132" s="7" t="s">
        <v>934</v>
      </c>
      <c r="C132" s="10"/>
      <c r="F132" s="10"/>
    </row>
    <row r="133" spans="2:6" x14ac:dyDescent="0.25">
      <c r="B133" s="8" t="s">
        <v>935</v>
      </c>
      <c r="C133" s="10"/>
      <c r="F133" s="10"/>
    </row>
    <row r="134" spans="2:6" x14ac:dyDescent="0.25">
      <c r="B134" s="1"/>
      <c r="C134" s="9" t="s">
        <v>941</v>
      </c>
      <c r="F134" s="10"/>
    </row>
    <row r="135" spans="2:6" x14ac:dyDescent="0.25">
      <c r="B135" s="1"/>
      <c r="C135" s="10"/>
      <c r="E135" s="9" t="s">
        <v>940</v>
      </c>
      <c r="F135" s="10"/>
    </row>
    <row r="136" spans="2:6" x14ac:dyDescent="0.25">
      <c r="B136" s="1"/>
      <c r="C136" s="9" t="s">
        <v>942</v>
      </c>
      <c r="E136" s="10"/>
      <c r="F136" s="10"/>
    </row>
    <row r="137" spans="2:6" x14ac:dyDescent="0.25">
      <c r="B137" s="1"/>
      <c r="C137" s="10"/>
      <c r="F137" s="9" t="s">
        <v>936</v>
      </c>
    </row>
    <row r="138" spans="2:6" x14ac:dyDescent="0.25">
      <c r="B138" s="1"/>
      <c r="C138" s="9" t="s">
        <v>937</v>
      </c>
      <c r="F138" s="10"/>
    </row>
    <row r="139" spans="2:6" x14ac:dyDescent="0.25">
      <c r="B139" s="1"/>
      <c r="C139" s="10"/>
      <c r="E139" s="9" t="s">
        <v>938</v>
      </c>
      <c r="F139" s="10"/>
    </row>
    <row r="140" spans="2:6" x14ac:dyDescent="0.25">
      <c r="B140" s="1"/>
      <c r="C140" s="10"/>
      <c r="D140" s="9" t="s">
        <v>939</v>
      </c>
      <c r="E140" s="10"/>
      <c r="F140" s="10"/>
    </row>
    <row r="141" spans="2:6" x14ac:dyDescent="0.25">
      <c r="B141" s="1"/>
      <c r="C141" s="6" t="s">
        <v>943</v>
      </c>
      <c r="F141" s="10"/>
    </row>
    <row r="142" spans="2:6" x14ac:dyDescent="0.25">
      <c r="B142" s="1"/>
      <c r="C142" s="8" t="s">
        <v>944</v>
      </c>
      <c r="F142" s="10"/>
    </row>
    <row r="143" spans="2:6" x14ac:dyDescent="0.25">
      <c r="B143" s="1"/>
      <c r="C143" s="10"/>
      <c r="E143" s="9" t="s">
        <v>945</v>
      </c>
      <c r="F143" s="10"/>
    </row>
    <row r="144" spans="2:6" x14ac:dyDescent="0.25">
      <c r="B144" s="1"/>
      <c r="C144" s="10" t="s">
        <v>946</v>
      </c>
      <c r="E144" s="10"/>
      <c r="F144" s="10"/>
    </row>
    <row r="145" spans="1:7" x14ac:dyDescent="0.25">
      <c r="B145" s="1"/>
      <c r="C145" s="10" t="s">
        <v>947</v>
      </c>
      <c r="E145" s="10"/>
      <c r="F145" s="10"/>
    </row>
    <row r="146" spans="1:7" x14ac:dyDescent="0.25">
      <c r="A146" s="4" t="s">
        <v>66</v>
      </c>
      <c r="B146" s="5"/>
      <c r="C146" s="5"/>
      <c r="D146" s="5"/>
      <c r="E146" s="5"/>
      <c r="F146" s="5"/>
      <c r="G146" s="5"/>
    </row>
    <row r="147" spans="1:7" s="1" customFormat="1" ht="11.25" x14ac:dyDescent="0.2">
      <c r="B147" s="9" t="s">
        <v>948</v>
      </c>
    </row>
    <row r="148" spans="1:7" s="1" customFormat="1" ht="11.25" x14ac:dyDescent="0.2">
      <c r="E148" s="9" t="s">
        <v>949</v>
      </c>
    </row>
    <row r="149" spans="1:7" s="1" customFormat="1" ht="11.25" x14ac:dyDescent="0.2">
      <c r="B149" s="6" t="s">
        <v>950</v>
      </c>
    </row>
    <row r="150" spans="1:7" s="1" customFormat="1" ht="11.25" x14ac:dyDescent="0.2">
      <c r="B150" s="8" t="s">
        <v>951</v>
      </c>
    </row>
    <row r="151" spans="1:7" s="1" customFormat="1" ht="11.25" x14ac:dyDescent="0.2">
      <c r="C151" s="9" t="s">
        <v>952</v>
      </c>
    </row>
    <row r="152" spans="1:7" s="1" customFormat="1" ht="11.25" x14ac:dyDescent="0.2">
      <c r="E152" s="9" t="s">
        <v>953</v>
      </c>
    </row>
    <row r="153" spans="1:7" s="1" customFormat="1" ht="11.25" x14ac:dyDescent="0.2">
      <c r="F153" s="9" t="s">
        <v>954</v>
      </c>
    </row>
    <row r="154" spans="1:7" s="1" customFormat="1" ht="11.25" x14ac:dyDescent="0.2">
      <c r="B154" s="6" t="s">
        <v>955</v>
      </c>
    </row>
    <row r="155" spans="1:7" s="1" customFormat="1" ht="11.25" x14ac:dyDescent="0.2">
      <c r="B155" s="7" t="s">
        <v>956</v>
      </c>
    </row>
    <row r="156" spans="1:7" s="1" customFormat="1" ht="11.25" x14ac:dyDescent="0.2">
      <c r="B156" s="7" t="s">
        <v>957</v>
      </c>
    </row>
    <row r="157" spans="1:7" s="1" customFormat="1" ht="11.25" x14ac:dyDescent="0.2">
      <c r="B157" s="7" t="s">
        <v>958</v>
      </c>
    </row>
    <row r="158" spans="1:7" s="1" customFormat="1" ht="11.25" x14ac:dyDescent="0.2">
      <c r="B158" s="9" t="s">
        <v>959</v>
      </c>
    </row>
    <row r="159" spans="1:7" s="1" customFormat="1" ht="11.25" x14ac:dyDescent="0.2">
      <c r="C159" s="9" t="s">
        <v>960</v>
      </c>
    </row>
    <row r="160" spans="1:7" s="1" customFormat="1" ht="11.25" x14ac:dyDescent="0.2">
      <c r="E160" s="9" t="s">
        <v>961</v>
      </c>
    </row>
    <row r="161" spans="2:6" s="1" customFormat="1" ht="11.25" x14ac:dyDescent="0.2">
      <c r="F161" s="9" t="s">
        <v>962</v>
      </c>
    </row>
    <row r="162" spans="2:6" s="1" customFormat="1" ht="11.25" x14ac:dyDescent="0.2">
      <c r="C162" s="9" t="s">
        <v>963</v>
      </c>
    </row>
    <row r="163" spans="2:6" s="1" customFormat="1" ht="11.25" x14ac:dyDescent="0.2">
      <c r="F163" s="6" t="s">
        <v>964</v>
      </c>
    </row>
    <row r="164" spans="2:6" s="1" customFormat="1" ht="11.25" x14ac:dyDescent="0.2">
      <c r="F164" s="8" t="s">
        <v>965</v>
      </c>
    </row>
    <row r="165" spans="2:6" s="1" customFormat="1" ht="11.25" x14ac:dyDescent="0.2">
      <c r="E165" s="9" t="s">
        <v>966</v>
      </c>
    </row>
    <row r="166" spans="2:6" s="1" customFormat="1" ht="11.25" x14ac:dyDescent="0.2">
      <c r="B166" s="9" t="s">
        <v>967</v>
      </c>
    </row>
    <row r="167" spans="2:6" s="1" customFormat="1" ht="11.25" x14ac:dyDescent="0.2">
      <c r="F167" s="6" t="s">
        <v>969</v>
      </c>
    </row>
    <row r="168" spans="2:6" s="1" customFormat="1" ht="11.25" x14ac:dyDescent="0.2">
      <c r="F168" s="8" t="s">
        <v>968</v>
      </c>
    </row>
    <row r="169" spans="2:6" s="1" customFormat="1" ht="11.25" x14ac:dyDescent="0.2">
      <c r="B169" s="9" t="s">
        <v>970</v>
      </c>
    </row>
    <row r="170" spans="2:6" s="1" customFormat="1" ht="11.25" x14ac:dyDescent="0.2">
      <c r="B170" s="6" t="s">
        <v>971</v>
      </c>
    </row>
    <row r="171" spans="2:6" s="1" customFormat="1" ht="11.25" x14ac:dyDescent="0.2">
      <c r="B171" s="7" t="s">
        <v>972</v>
      </c>
    </row>
    <row r="172" spans="2:6" s="1" customFormat="1" ht="11.25" x14ac:dyDescent="0.2">
      <c r="B172" s="7" t="s">
        <v>973</v>
      </c>
    </row>
    <row r="173" spans="2:6" s="1" customFormat="1" ht="11.25" x14ac:dyDescent="0.2">
      <c r="B173" s="7" t="s">
        <v>974</v>
      </c>
    </row>
    <row r="174" spans="2:6" s="1" customFormat="1" ht="11.25" x14ac:dyDescent="0.2">
      <c r="B174" s="7" t="s">
        <v>975</v>
      </c>
    </row>
    <row r="175" spans="2:6" s="1" customFormat="1" ht="11.25" x14ac:dyDescent="0.2">
      <c r="B175" s="8" t="s">
        <v>976</v>
      </c>
    </row>
    <row r="176" spans="2:6" s="1" customFormat="1" ht="11.25" x14ac:dyDescent="0.2">
      <c r="C176" s="6" t="s">
        <v>977</v>
      </c>
    </row>
    <row r="177" spans="2:6" s="1" customFormat="1" ht="11.25" x14ac:dyDescent="0.2">
      <c r="C177" s="8" t="s">
        <v>978</v>
      </c>
    </row>
    <row r="178" spans="2:6" s="1" customFormat="1" ht="11.25" x14ac:dyDescent="0.2">
      <c r="B178" s="9" t="s">
        <v>979</v>
      </c>
    </row>
    <row r="179" spans="2:6" s="1" customFormat="1" ht="11.25" x14ac:dyDescent="0.2">
      <c r="C179" s="9" t="s">
        <v>980</v>
      </c>
    </row>
    <row r="180" spans="2:6" s="1" customFormat="1" ht="11.25" x14ac:dyDescent="0.2">
      <c r="E180" s="9" t="s">
        <v>981</v>
      </c>
    </row>
    <row r="181" spans="2:6" s="1" customFormat="1" ht="11.25" x14ac:dyDescent="0.2">
      <c r="C181" s="9" t="s">
        <v>982</v>
      </c>
    </row>
    <row r="182" spans="2:6" s="1" customFormat="1" ht="11.25" x14ac:dyDescent="0.2">
      <c r="C182" s="9" t="s">
        <v>983</v>
      </c>
    </row>
    <row r="183" spans="2:6" s="1" customFormat="1" ht="11.25" x14ac:dyDescent="0.2">
      <c r="F183" s="9" t="s">
        <v>985</v>
      </c>
    </row>
    <row r="184" spans="2:6" s="1" customFormat="1" ht="11.25" x14ac:dyDescent="0.2">
      <c r="B184" s="9" t="s">
        <v>984</v>
      </c>
    </row>
    <row r="185" spans="2:6" s="1" customFormat="1" ht="11.25" x14ac:dyDescent="0.2">
      <c r="E185" s="9" t="s">
        <v>987</v>
      </c>
    </row>
    <row r="186" spans="2:6" s="1" customFormat="1" ht="11.25" x14ac:dyDescent="0.2">
      <c r="C186" s="9" t="s">
        <v>986</v>
      </c>
    </row>
    <row r="187" spans="2:6" s="1" customFormat="1" ht="11.25" x14ac:dyDescent="0.2">
      <c r="B187" s="9" t="s">
        <v>988</v>
      </c>
    </row>
    <row r="188" spans="2:6" s="1" customFormat="1" ht="11.25" x14ac:dyDescent="0.2">
      <c r="F188" s="6" t="s">
        <v>992</v>
      </c>
    </row>
    <row r="189" spans="2:6" s="1" customFormat="1" ht="11.25" x14ac:dyDescent="0.2">
      <c r="F189" s="7" t="s">
        <v>989</v>
      </c>
    </row>
    <row r="190" spans="2:6" s="1" customFormat="1" ht="11.25" x14ac:dyDescent="0.2">
      <c r="F190" s="7" t="s">
        <v>990</v>
      </c>
    </row>
    <row r="191" spans="2:6" s="1" customFormat="1" ht="11.25" x14ac:dyDescent="0.2">
      <c r="F191" s="8" t="s">
        <v>991</v>
      </c>
    </row>
    <row r="192" spans="2:6" s="1" customFormat="1" ht="11.25" x14ac:dyDescent="0.2">
      <c r="C192" s="9" t="s">
        <v>993</v>
      </c>
    </row>
    <row r="193" spans="2:6" s="1" customFormat="1" ht="11.25" x14ac:dyDescent="0.2">
      <c r="C193" s="9" t="s">
        <v>994</v>
      </c>
    </row>
    <row r="194" spans="2:6" s="1" customFormat="1" ht="11.25" x14ac:dyDescent="0.2">
      <c r="B194" s="9" t="s">
        <v>995</v>
      </c>
    </row>
    <row r="195" spans="2:6" s="1" customFormat="1" ht="11.25" x14ac:dyDescent="0.2">
      <c r="E195" s="9" t="s">
        <v>996</v>
      </c>
    </row>
    <row r="196" spans="2:6" s="1" customFormat="1" ht="11.25" x14ac:dyDescent="0.2">
      <c r="C196" s="9" t="s">
        <v>997</v>
      </c>
    </row>
    <row r="197" spans="2:6" s="1" customFormat="1" ht="11.25" x14ac:dyDescent="0.2">
      <c r="B197" s="9" t="s">
        <v>999</v>
      </c>
    </row>
    <row r="198" spans="2:6" s="1" customFormat="1" ht="11.25" x14ac:dyDescent="0.2">
      <c r="F198" s="9" t="s">
        <v>998</v>
      </c>
    </row>
    <row r="199" spans="2:6" s="1" customFormat="1" ht="11.25" x14ac:dyDescent="0.2">
      <c r="B199" s="6" t="s">
        <v>1000</v>
      </c>
    </row>
    <row r="200" spans="2:6" s="1" customFormat="1" ht="11.25" x14ac:dyDescent="0.2">
      <c r="B200" s="7" t="s">
        <v>1001</v>
      </c>
    </row>
    <row r="201" spans="2:6" s="1" customFormat="1" ht="11.25" x14ac:dyDescent="0.2">
      <c r="B201" s="7" t="s">
        <v>1002</v>
      </c>
    </row>
    <row r="202" spans="2:6" s="1" customFormat="1" ht="11.25" x14ac:dyDescent="0.2">
      <c r="B202" s="7" t="s">
        <v>1003</v>
      </c>
    </row>
    <row r="203" spans="2:6" s="1" customFormat="1" ht="11.25" x14ac:dyDescent="0.2">
      <c r="B203" s="7" t="s">
        <v>1004</v>
      </c>
    </row>
    <row r="204" spans="2:6" s="1" customFormat="1" ht="11.25" x14ac:dyDescent="0.2">
      <c r="B204" s="8" t="s">
        <v>1005</v>
      </c>
    </row>
    <row r="205" spans="2:6" s="1" customFormat="1" ht="11.25" x14ac:dyDescent="0.2">
      <c r="E205" s="9" t="s">
        <v>1006</v>
      </c>
    </row>
    <row r="206" spans="2:6" s="1" customFormat="1" ht="11.25" x14ac:dyDescent="0.2">
      <c r="B206" s="6" t="s">
        <v>1007</v>
      </c>
    </row>
    <row r="207" spans="2:6" s="1" customFormat="1" ht="11.25" x14ac:dyDescent="0.2">
      <c r="B207" s="8" t="s">
        <v>1008</v>
      </c>
    </row>
    <row r="208" spans="2:6" s="1" customFormat="1" ht="11.25" x14ac:dyDescent="0.2">
      <c r="C208" s="9" t="s">
        <v>1009</v>
      </c>
    </row>
    <row r="209" spans="2:6" s="1" customFormat="1" ht="11.25" x14ac:dyDescent="0.2">
      <c r="B209" s="9" t="s">
        <v>1010</v>
      </c>
    </row>
    <row r="210" spans="2:6" s="1" customFormat="1" ht="11.25" x14ac:dyDescent="0.2">
      <c r="D210" s="9" t="s">
        <v>1011</v>
      </c>
    </row>
    <row r="211" spans="2:6" s="1" customFormat="1" ht="11.25" x14ac:dyDescent="0.2">
      <c r="E211" s="6" t="s">
        <v>1012</v>
      </c>
    </row>
    <row r="212" spans="2:6" s="1" customFormat="1" ht="11.25" x14ac:dyDescent="0.2">
      <c r="E212" s="7" t="s">
        <v>1013</v>
      </c>
    </row>
    <row r="213" spans="2:6" s="1" customFormat="1" ht="11.25" x14ac:dyDescent="0.2">
      <c r="E213" s="8" t="s">
        <v>1014</v>
      </c>
    </row>
    <row r="214" spans="2:6" s="1" customFormat="1" ht="11.25" x14ac:dyDescent="0.2">
      <c r="F214" s="6" t="s">
        <v>1015</v>
      </c>
    </row>
    <row r="215" spans="2:6" s="1" customFormat="1" ht="11.25" x14ac:dyDescent="0.2">
      <c r="F215" s="7" t="s">
        <v>1016</v>
      </c>
    </row>
    <row r="216" spans="2:6" s="1" customFormat="1" ht="11.25" x14ac:dyDescent="0.2">
      <c r="F216" s="7" t="s">
        <v>1017</v>
      </c>
    </row>
    <row r="217" spans="2:6" s="1" customFormat="1" ht="11.25" x14ac:dyDescent="0.2">
      <c r="F217" s="8" t="s">
        <v>1018</v>
      </c>
    </row>
    <row r="218" spans="2:6" s="1" customFormat="1" ht="11.25" x14ac:dyDescent="0.2">
      <c r="C218" s="9" t="s">
        <v>1019</v>
      </c>
    </row>
    <row r="219" spans="2:6" s="1" customFormat="1" ht="11.25" x14ac:dyDescent="0.2">
      <c r="E219" s="9" t="s">
        <v>1020</v>
      </c>
    </row>
    <row r="220" spans="2:6" s="1" customFormat="1" ht="11.25" x14ac:dyDescent="0.2">
      <c r="C220" s="9" t="s">
        <v>1021</v>
      </c>
    </row>
    <row r="221" spans="2:6" s="1" customFormat="1" ht="11.25" x14ac:dyDescent="0.2">
      <c r="F221" s="9" t="s">
        <v>1022</v>
      </c>
    </row>
    <row r="222" spans="2:6" s="1" customFormat="1" ht="11.25" x14ac:dyDescent="0.2">
      <c r="C222" s="9" t="s">
        <v>1023</v>
      </c>
    </row>
    <row r="223" spans="2:6" s="1" customFormat="1" ht="11.25" x14ac:dyDescent="0.2">
      <c r="F223" s="9" t="s">
        <v>1024</v>
      </c>
    </row>
    <row r="224" spans="2:6" s="1" customFormat="1" ht="11.25" x14ac:dyDescent="0.2">
      <c r="B224" s="6" t="s">
        <v>1025</v>
      </c>
    </row>
    <row r="225" spans="2:5" s="1" customFormat="1" ht="11.25" x14ac:dyDescent="0.2">
      <c r="B225" s="7" t="s">
        <v>1027</v>
      </c>
    </row>
    <row r="226" spans="2:5" s="1" customFormat="1" ht="11.25" x14ac:dyDescent="0.2">
      <c r="B226" s="7" t="s">
        <v>1026</v>
      </c>
    </row>
    <row r="227" spans="2:5" s="1" customFormat="1" ht="11.25" x14ac:dyDescent="0.2">
      <c r="B227" s="7" t="s">
        <v>1028</v>
      </c>
    </row>
    <row r="228" spans="2:5" s="1" customFormat="1" ht="11.25" x14ac:dyDescent="0.2">
      <c r="B228" s="7" t="s">
        <v>1029</v>
      </c>
    </row>
    <row r="229" spans="2:5" s="1" customFormat="1" ht="11.25" x14ac:dyDescent="0.2">
      <c r="B229" s="7" t="s">
        <v>1030</v>
      </c>
    </row>
    <row r="230" spans="2:5" s="1" customFormat="1" ht="11.25" x14ac:dyDescent="0.2">
      <c r="B230" s="8" t="s">
        <v>1031</v>
      </c>
    </row>
    <row r="231" spans="2:5" s="1" customFormat="1" ht="11.25" x14ac:dyDescent="0.2">
      <c r="E231" s="6" t="s">
        <v>1032</v>
      </c>
    </row>
    <row r="232" spans="2:5" s="1" customFormat="1" ht="11.25" x14ac:dyDescent="0.2">
      <c r="E232" s="7" t="s">
        <v>1033</v>
      </c>
    </row>
    <row r="233" spans="2:5" s="1" customFormat="1" ht="11.25" x14ac:dyDescent="0.2">
      <c r="E233" s="8" t="s">
        <v>1034</v>
      </c>
    </row>
    <row r="234" spans="2:5" s="1" customFormat="1" ht="11.25" x14ac:dyDescent="0.2"/>
    <row r="235" spans="2:5" s="1" customFormat="1" ht="11.25" x14ac:dyDescent="0.2"/>
    <row r="236" spans="2:5" s="1" customFormat="1" ht="11.25" x14ac:dyDescent="0.2"/>
    <row r="237" spans="2:5" s="1" customFormat="1" ht="11.25" x14ac:dyDescent="0.2"/>
    <row r="238" spans="2:5" s="1" customFormat="1" ht="11.25" x14ac:dyDescent="0.2"/>
    <row r="239" spans="2:5" s="1" customFormat="1" ht="11.25" x14ac:dyDescent="0.2"/>
    <row r="240" spans="2:5" s="1" customFormat="1" ht="11.25" x14ac:dyDescent="0.2"/>
    <row r="241" s="1" customFormat="1" ht="11.25" x14ac:dyDescent="0.2"/>
    <row r="242" s="1" customFormat="1" ht="11.25" x14ac:dyDescent="0.2"/>
    <row r="243" s="1" customFormat="1" ht="11.25" x14ac:dyDescent="0.2"/>
    <row r="244" s="1" customFormat="1" ht="11.25" x14ac:dyDescent="0.2"/>
    <row r="245" s="1" customFormat="1" ht="11.25" x14ac:dyDescent="0.2"/>
    <row r="246" s="1" customFormat="1" ht="11.25" x14ac:dyDescent="0.2"/>
    <row r="247" s="1" customFormat="1" ht="11.25" x14ac:dyDescent="0.2"/>
    <row r="248" s="1" customFormat="1" ht="11.25" x14ac:dyDescent="0.2"/>
    <row r="249" s="1" customFormat="1" ht="11.25" x14ac:dyDescent="0.2"/>
    <row r="250" s="1" customFormat="1" ht="11.25" x14ac:dyDescent="0.2"/>
    <row r="251" s="1" customFormat="1" ht="11.25" x14ac:dyDescent="0.2"/>
    <row r="252" s="1" customFormat="1" ht="11.25" x14ac:dyDescent="0.2"/>
    <row r="253" s="1" customFormat="1" ht="11.25" x14ac:dyDescent="0.2"/>
    <row r="254" s="1" customFormat="1" ht="11.25" x14ac:dyDescent="0.2"/>
    <row r="255" s="1" customFormat="1" ht="11.25" x14ac:dyDescent="0.2"/>
    <row r="256" s="1" customFormat="1" ht="11.25" x14ac:dyDescent="0.2"/>
    <row r="257" s="1" customFormat="1" ht="11.25" x14ac:dyDescent="0.2"/>
    <row r="258" s="1" customFormat="1" ht="11.25" x14ac:dyDescent="0.2"/>
    <row r="259" s="1" customFormat="1" ht="11.25" x14ac:dyDescent="0.2"/>
    <row r="260" s="1" customFormat="1" ht="11.25" x14ac:dyDescent="0.2"/>
    <row r="261" s="1" customFormat="1" ht="11.25" x14ac:dyDescent="0.2"/>
    <row r="262" s="1" customFormat="1" ht="11.25" x14ac:dyDescent="0.2"/>
    <row r="263" s="1" customFormat="1" ht="11.25" x14ac:dyDescent="0.2"/>
    <row r="264" s="1" customFormat="1" ht="11.25" x14ac:dyDescent="0.2"/>
    <row r="265" s="1" customFormat="1" ht="11.25" x14ac:dyDescent="0.2"/>
    <row r="266" s="1" customFormat="1" ht="11.25" x14ac:dyDescent="0.2"/>
    <row r="267" s="1" customFormat="1" ht="11.25" x14ac:dyDescent="0.2"/>
    <row r="268" s="1" customFormat="1" ht="11.25" x14ac:dyDescent="0.2"/>
    <row r="269" s="1" customFormat="1" ht="11.25" x14ac:dyDescent="0.2"/>
    <row r="270" s="1" customFormat="1" ht="11.25" x14ac:dyDescent="0.2"/>
    <row r="271" s="1" customFormat="1" ht="11.25" x14ac:dyDescent="0.2"/>
    <row r="272" s="1" customFormat="1" ht="11.25" x14ac:dyDescent="0.2"/>
    <row r="273" s="1" customFormat="1" ht="11.25" x14ac:dyDescent="0.2"/>
    <row r="274" s="1" customFormat="1" ht="11.25" x14ac:dyDescent="0.2"/>
    <row r="275" s="1" customFormat="1" ht="11.25" x14ac:dyDescent="0.2"/>
    <row r="276" s="1" customFormat="1" ht="11.25" x14ac:dyDescent="0.2"/>
    <row r="277" s="1" customFormat="1" ht="11.25" x14ac:dyDescent="0.2"/>
    <row r="278" s="1" customFormat="1" ht="11.25" x14ac:dyDescent="0.2"/>
    <row r="279" s="1" customFormat="1" ht="11.25" x14ac:dyDescent="0.2"/>
    <row r="280" s="1" customFormat="1" ht="11.25" x14ac:dyDescent="0.2"/>
    <row r="281" s="1" customFormat="1" ht="11.25" x14ac:dyDescent="0.2"/>
    <row r="282" s="1" customFormat="1" ht="11.25" x14ac:dyDescent="0.2"/>
    <row r="283" s="1" customFormat="1" ht="11.25" x14ac:dyDescent="0.2"/>
    <row r="284" s="1" customFormat="1" ht="11.25" x14ac:dyDescent="0.2"/>
    <row r="285" s="1" customFormat="1" ht="11.25" x14ac:dyDescent="0.2"/>
    <row r="286" s="1" customFormat="1" ht="11.25" x14ac:dyDescent="0.2"/>
    <row r="287" s="1" customFormat="1" ht="11.25" x14ac:dyDescent="0.2"/>
    <row r="288" s="1" customFormat="1" ht="11.25" x14ac:dyDescent="0.2"/>
    <row r="289" s="1" customFormat="1" ht="11.25" x14ac:dyDescent="0.2"/>
    <row r="290" s="1" customFormat="1" ht="11.25" x14ac:dyDescent="0.2"/>
    <row r="291" s="1" customFormat="1" ht="11.25" x14ac:dyDescent="0.2"/>
    <row r="292" s="1" customFormat="1" ht="11.25" x14ac:dyDescent="0.2"/>
    <row r="293" s="1" customFormat="1" ht="11.25" x14ac:dyDescent="0.2"/>
    <row r="294" s="1" customFormat="1" ht="11.25" x14ac:dyDescent="0.2"/>
    <row r="295" s="1" customFormat="1" ht="11.25" x14ac:dyDescent="0.2"/>
    <row r="296" s="1" customFormat="1" ht="11.25" x14ac:dyDescent="0.2"/>
    <row r="297" s="1" customFormat="1" ht="11.25" x14ac:dyDescent="0.2"/>
    <row r="298" s="1" customFormat="1" ht="11.25" x14ac:dyDescent="0.2"/>
    <row r="299" s="1" customFormat="1" ht="11.25" x14ac:dyDescent="0.2"/>
    <row r="300" s="1" customFormat="1" ht="11.25" x14ac:dyDescent="0.2"/>
    <row r="301" s="1" customFormat="1" ht="11.25" x14ac:dyDescent="0.2"/>
    <row r="302" s="1" customFormat="1" ht="11.25" x14ac:dyDescent="0.2"/>
    <row r="303" s="1" customFormat="1" ht="11.25" x14ac:dyDescent="0.2"/>
    <row r="304" s="1" customFormat="1" ht="11.25" x14ac:dyDescent="0.2"/>
    <row r="305" s="1" customFormat="1" ht="11.25" x14ac:dyDescent="0.2"/>
    <row r="306" s="1" customFormat="1" ht="11.25" x14ac:dyDescent="0.2"/>
    <row r="307" s="1" customFormat="1" ht="11.25" x14ac:dyDescent="0.2"/>
    <row r="308" s="1" customFormat="1" ht="11.25" x14ac:dyDescent="0.2"/>
    <row r="309" s="1" customFormat="1" ht="11.25" x14ac:dyDescent="0.2"/>
    <row r="310" s="1" customFormat="1" ht="11.25" x14ac:dyDescent="0.2"/>
    <row r="311" s="1" customFormat="1" ht="11.25" x14ac:dyDescent="0.2"/>
    <row r="312" s="1" customFormat="1" ht="11.25" x14ac:dyDescent="0.2"/>
    <row r="313" s="1" customFormat="1" ht="11.25" x14ac:dyDescent="0.2"/>
    <row r="314" s="1" customFormat="1" ht="11.25" x14ac:dyDescent="0.2"/>
    <row r="315" s="1" customFormat="1" ht="11.25" x14ac:dyDescent="0.2"/>
    <row r="316" s="1" customFormat="1" ht="11.25" x14ac:dyDescent="0.2"/>
    <row r="317" s="1" customFormat="1" ht="11.25" x14ac:dyDescent="0.2"/>
    <row r="318" s="1" customFormat="1" ht="11.25" x14ac:dyDescent="0.2"/>
    <row r="319" s="1" customFormat="1" ht="11.25" x14ac:dyDescent="0.2"/>
    <row r="320" s="1" customFormat="1" ht="11.25" x14ac:dyDescent="0.2"/>
    <row r="321" s="1" customFormat="1" ht="11.25" x14ac:dyDescent="0.2"/>
    <row r="322" s="1" customFormat="1" ht="11.25" x14ac:dyDescent="0.2"/>
    <row r="323" s="1" customFormat="1" ht="11.25" x14ac:dyDescent="0.2"/>
    <row r="324" s="1" customFormat="1" ht="11.25" x14ac:dyDescent="0.2"/>
    <row r="325" s="1" customFormat="1" ht="11.25" x14ac:dyDescent="0.2"/>
    <row r="326" s="1" customFormat="1" ht="11.25" x14ac:dyDescent="0.2"/>
    <row r="327" s="1" customFormat="1" ht="11.25" x14ac:dyDescent="0.2"/>
    <row r="328" s="1" customFormat="1" ht="11.25" x14ac:dyDescent="0.2"/>
    <row r="329" s="1" customFormat="1" ht="11.25" x14ac:dyDescent="0.2"/>
    <row r="330" s="1" customFormat="1" ht="11.25" x14ac:dyDescent="0.2"/>
    <row r="331" s="1" customFormat="1" ht="11.25" x14ac:dyDescent="0.2"/>
    <row r="332" s="1" customFormat="1" ht="11.25" x14ac:dyDescent="0.2"/>
    <row r="333" s="1" customFormat="1" ht="11.25" x14ac:dyDescent="0.2"/>
    <row r="334" s="1" customFormat="1" ht="11.25" x14ac:dyDescent="0.2"/>
    <row r="335" s="1" customFormat="1" ht="11.25" x14ac:dyDescent="0.2"/>
    <row r="336" s="1" customFormat="1" ht="11.25" x14ac:dyDescent="0.2"/>
    <row r="337" s="1" customFormat="1" ht="11.25" x14ac:dyDescent="0.2"/>
    <row r="338" s="1" customFormat="1" ht="11.25" x14ac:dyDescent="0.2"/>
    <row r="339" s="1" customFormat="1" ht="11.25" x14ac:dyDescent="0.2"/>
    <row r="340" s="1" customFormat="1" ht="11.25" x14ac:dyDescent="0.2"/>
  </sheetData>
  <mergeCells count="1">
    <mergeCell ref="B1:G1"/>
  </mergeCells>
  <pageMargins left="0.7" right="0.7" top="0.75" bottom="0.75" header="0.3" footer="0.3"/>
  <pageSetup paperSize="9" scale="25" fitToWidth="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12"/>
  <sheetViews>
    <sheetView workbookViewId="0">
      <pane xSplit="1" ySplit="2" topLeftCell="B3" activePane="bottomRight" state="frozen"/>
      <selection pane="topRight" activeCell="B1" sqref="B1"/>
      <selection pane="bottomLeft" activeCell="A4" sqref="A4"/>
      <selection pane="bottomRight" activeCell="A3" sqref="A3:XFD3"/>
    </sheetView>
  </sheetViews>
  <sheetFormatPr defaultColWidth="9.140625" defaultRowHeight="15" x14ac:dyDescent="0.25"/>
  <cols>
    <col min="1" max="1" width="4.42578125" customWidth="1"/>
    <col min="2" max="6" width="29" customWidth="1"/>
  </cols>
  <sheetData>
    <row r="1" spans="1:6" x14ac:dyDescent="0.25">
      <c r="B1" s="95" t="s">
        <v>5</v>
      </c>
      <c r="C1" s="95"/>
      <c r="D1" s="95"/>
      <c r="E1" s="95"/>
      <c r="F1" s="95"/>
    </row>
    <row r="2" spans="1:6" x14ac:dyDescent="0.25">
      <c r="B2" t="s">
        <v>0</v>
      </c>
      <c r="C2" t="s">
        <v>1</v>
      </c>
      <c r="D2" t="s">
        <v>2</v>
      </c>
      <c r="E2" t="s">
        <v>3</v>
      </c>
      <c r="F2" t="s">
        <v>4</v>
      </c>
    </row>
    <row r="3" spans="1:6" x14ac:dyDescent="0.25">
      <c r="A3" s="2" t="s">
        <v>68</v>
      </c>
      <c r="B3" s="3"/>
      <c r="C3" s="3"/>
      <c r="D3" s="3"/>
      <c r="E3" s="3"/>
      <c r="F3" s="3"/>
    </row>
    <row r="4" spans="1:6" s="11" customFormat="1" x14ac:dyDescent="0.25">
      <c r="B4" s="6" t="s">
        <v>500</v>
      </c>
      <c r="C4" s="9" t="s">
        <v>1095</v>
      </c>
      <c r="D4" s="9" t="s">
        <v>499</v>
      </c>
      <c r="E4" s="9" t="s">
        <v>504</v>
      </c>
      <c r="F4" s="9" t="s">
        <v>503</v>
      </c>
    </row>
    <row r="5" spans="1:6" s="11" customFormat="1" x14ac:dyDescent="0.25">
      <c r="B5" s="7" t="s">
        <v>501</v>
      </c>
      <c r="C5" s="10"/>
      <c r="E5" s="10"/>
      <c r="F5" s="10"/>
    </row>
    <row r="6" spans="1:6" s="11" customFormat="1" x14ac:dyDescent="0.25">
      <c r="B6" s="8" t="s">
        <v>502</v>
      </c>
      <c r="E6" s="10"/>
    </row>
    <row r="7" spans="1:6" x14ac:dyDescent="0.25">
      <c r="A7" s="4" t="s">
        <v>62</v>
      </c>
      <c r="B7" s="5"/>
      <c r="C7" s="5"/>
      <c r="D7" s="5"/>
      <c r="E7" s="5"/>
      <c r="F7" s="5"/>
    </row>
    <row r="8" spans="1:6" s="10" customFormat="1" x14ac:dyDescent="0.25">
      <c r="B8" s="6" t="s">
        <v>505</v>
      </c>
      <c r="F8" s="11"/>
    </row>
    <row r="9" spans="1:6" s="10" customFormat="1" x14ac:dyDescent="0.25">
      <c r="B9" s="7" t="s">
        <v>506</v>
      </c>
      <c r="F9" s="11"/>
    </row>
    <row r="10" spans="1:6" s="10" customFormat="1" x14ac:dyDescent="0.25">
      <c r="B10" s="7" t="s">
        <v>507</v>
      </c>
      <c r="F10" s="11"/>
    </row>
    <row r="11" spans="1:6" s="10" customFormat="1" x14ac:dyDescent="0.25">
      <c r="B11" s="8" t="s">
        <v>508</v>
      </c>
      <c r="F11" s="11"/>
    </row>
    <row r="12" spans="1:6" s="10" customFormat="1" x14ac:dyDescent="0.25">
      <c r="D12" s="9" t="s">
        <v>510</v>
      </c>
      <c r="F12" s="11"/>
    </row>
    <row r="13" spans="1:6" s="10" customFormat="1" x14ac:dyDescent="0.25">
      <c r="E13" s="9" t="s">
        <v>509</v>
      </c>
      <c r="F13" s="11"/>
    </row>
    <row r="14" spans="1:6" s="10" customFormat="1" x14ac:dyDescent="0.25">
      <c r="B14" s="11"/>
      <c r="C14" s="11"/>
      <c r="D14" s="6" t="s">
        <v>511</v>
      </c>
      <c r="E14" s="11"/>
      <c r="F14" s="11"/>
    </row>
    <row r="15" spans="1:6" s="10" customFormat="1" x14ac:dyDescent="0.25">
      <c r="B15" s="11"/>
      <c r="C15" s="11"/>
      <c r="D15" s="8" t="s">
        <v>512</v>
      </c>
      <c r="E15" s="11"/>
      <c r="F15" s="11"/>
    </row>
    <row r="16" spans="1:6" s="10" customFormat="1" ht="15" customHeight="1" x14ac:dyDescent="0.2">
      <c r="C16" s="6" t="s">
        <v>513</v>
      </c>
    </row>
    <row r="17" spans="2:4" s="10" customFormat="1" ht="15" customHeight="1" x14ac:dyDescent="0.2">
      <c r="C17" s="7" t="s">
        <v>514</v>
      </c>
    </row>
    <row r="18" spans="2:4" s="10" customFormat="1" ht="15" customHeight="1" x14ac:dyDescent="0.2">
      <c r="C18" s="7" t="s">
        <v>515</v>
      </c>
    </row>
    <row r="19" spans="2:4" s="10" customFormat="1" ht="15" customHeight="1" x14ac:dyDescent="0.2">
      <c r="C19" s="7" t="s">
        <v>516</v>
      </c>
    </row>
    <row r="20" spans="2:4" s="10" customFormat="1" ht="15" customHeight="1" x14ac:dyDescent="0.2">
      <c r="C20" s="7" t="s">
        <v>517</v>
      </c>
    </row>
    <row r="21" spans="2:4" s="10" customFormat="1" ht="15" customHeight="1" x14ac:dyDescent="0.2">
      <c r="C21" s="8" t="s">
        <v>518</v>
      </c>
    </row>
    <row r="22" spans="2:4" s="10" customFormat="1" ht="15" customHeight="1" x14ac:dyDescent="0.2">
      <c r="B22" s="6" t="s">
        <v>519</v>
      </c>
    </row>
    <row r="23" spans="2:4" s="10" customFormat="1" ht="15" customHeight="1" x14ac:dyDescent="0.2">
      <c r="B23" s="7" t="s">
        <v>521</v>
      </c>
    </row>
    <row r="24" spans="2:4" s="10" customFormat="1" ht="15" customHeight="1" x14ac:dyDescent="0.2">
      <c r="B24" s="7" t="s">
        <v>520</v>
      </c>
    </row>
    <row r="25" spans="2:4" s="10" customFormat="1" ht="15" customHeight="1" x14ac:dyDescent="0.2">
      <c r="B25" s="7" t="s">
        <v>525</v>
      </c>
    </row>
    <row r="26" spans="2:4" s="10" customFormat="1" ht="15" customHeight="1" x14ac:dyDescent="0.2">
      <c r="B26" s="7" t="s">
        <v>522</v>
      </c>
    </row>
    <row r="27" spans="2:4" s="10" customFormat="1" ht="15" customHeight="1" x14ac:dyDescent="0.2">
      <c r="B27" s="7" t="s">
        <v>523</v>
      </c>
    </row>
    <row r="28" spans="2:4" s="10" customFormat="1" ht="15" customHeight="1" x14ac:dyDescent="0.2">
      <c r="B28" s="7" t="s">
        <v>524</v>
      </c>
    </row>
    <row r="29" spans="2:4" s="10" customFormat="1" ht="15" customHeight="1" x14ac:dyDescent="0.2">
      <c r="B29" s="7" t="s">
        <v>526</v>
      </c>
    </row>
    <row r="30" spans="2:4" s="10" customFormat="1" ht="15" customHeight="1" x14ac:dyDescent="0.2">
      <c r="B30" s="7" t="s">
        <v>527</v>
      </c>
    </row>
    <row r="31" spans="2:4" s="10" customFormat="1" ht="15" customHeight="1" x14ac:dyDescent="0.2">
      <c r="B31" s="8" t="s">
        <v>529</v>
      </c>
    </row>
    <row r="32" spans="2:4" s="10" customFormat="1" ht="15" customHeight="1" x14ac:dyDescent="0.2">
      <c r="D32" s="9" t="s">
        <v>528</v>
      </c>
    </row>
    <row r="33" spans="4:6" s="10" customFormat="1" ht="15" customHeight="1" x14ac:dyDescent="0.2">
      <c r="F33" s="6" t="s">
        <v>530</v>
      </c>
    </row>
    <row r="34" spans="4:6" s="10" customFormat="1" ht="15" customHeight="1" x14ac:dyDescent="0.2">
      <c r="F34" s="7" t="s">
        <v>531</v>
      </c>
    </row>
    <row r="35" spans="4:6" s="10" customFormat="1" ht="15" customHeight="1" x14ac:dyDescent="0.2">
      <c r="F35" s="7" t="s">
        <v>532</v>
      </c>
    </row>
    <row r="36" spans="4:6" s="10" customFormat="1" ht="15" customHeight="1" x14ac:dyDescent="0.2">
      <c r="F36" s="7" t="s">
        <v>533</v>
      </c>
    </row>
    <row r="37" spans="4:6" s="10" customFormat="1" ht="15" customHeight="1" x14ac:dyDescent="0.2">
      <c r="F37" s="7" t="s">
        <v>534</v>
      </c>
    </row>
    <row r="38" spans="4:6" s="10" customFormat="1" ht="15" customHeight="1" x14ac:dyDescent="0.2">
      <c r="F38" s="7" t="s">
        <v>535</v>
      </c>
    </row>
    <row r="39" spans="4:6" s="10" customFormat="1" ht="15" customHeight="1" x14ac:dyDescent="0.2">
      <c r="F39" s="7" t="s">
        <v>536</v>
      </c>
    </row>
    <row r="40" spans="4:6" s="10" customFormat="1" ht="15" customHeight="1" x14ac:dyDescent="0.2">
      <c r="F40" s="7" t="s">
        <v>537</v>
      </c>
    </row>
    <row r="41" spans="4:6" s="10" customFormat="1" ht="15" customHeight="1" x14ac:dyDescent="0.2">
      <c r="F41" s="8" t="s">
        <v>538</v>
      </c>
    </row>
    <row r="42" spans="4:6" s="10" customFormat="1" ht="15" customHeight="1" x14ac:dyDescent="0.2">
      <c r="D42" s="9" t="s">
        <v>539</v>
      </c>
    </row>
    <row r="43" spans="4:6" s="10" customFormat="1" ht="15" customHeight="1" x14ac:dyDescent="0.2">
      <c r="E43" s="9" t="s">
        <v>540</v>
      </c>
    </row>
    <row r="44" spans="4:6" s="10" customFormat="1" ht="15" customHeight="1" x14ac:dyDescent="0.2">
      <c r="D44" s="6" t="s">
        <v>541</v>
      </c>
    </row>
    <row r="45" spans="4:6" s="10" customFormat="1" ht="15" customHeight="1" x14ac:dyDescent="0.2">
      <c r="D45" s="7" t="s">
        <v>542</v>
      </c>
    </row>
    <row r="46" spans="4:6" s="10" customFormat="1" ht="15" customHeight="1" x14ac:dyDescent="0.2">
      <c r="D46" s="7" t="s">
        <v>543</v>
      </c>
    </row>
    <row r="47" spans="4:6" s="10" customFormat="1" ht="15" customHeight="1" x14ac:dyDescent="0.2">
      <c r="D47" s="8" t="s">
        <v>544</v>
      </c>
    </row>
    <row r="48" spans="4:6" s="10" customFormat="1" ht="15" customHeight="1" x14ac:dyDescent="0.2">
      <c r="F48" s="9" t="s">
        <v>545</v>
      </c>
    </row>
    <row r="49" spans="2:4" s="10" customFormat="1" ht="15" customHeight="1" x14ac:dyDescent="0.2">
      <c r="D49" s="9" t="s">
        <v>546</v>
      </c>
    </row>
    <row r="50" spans="2:4" s="10" customFormat="1" ht="15" customHeight="1" x14ac:dyDescent="0.2">
      <c r="C50" s="6" t="s">
        <v>547</v>
      </c>
    </row>
    <row r="51" spans="2:4" s="10" customFormat="1" ht="15" customHeight="1" x14ac:dyDescent="0.2">
      <c r="C51" s="7" t="s">
        <v>548</v>
      </c>
    </row>
    <row r="52" spans="2:4" s="10" customFormat="1" ht="15" customHeight="1" x14ac:dyDescent="0.2">
      <c r="C52" s="7" t="s">
        <v>549</v>
      </c>
    </row>
    <row r="53" spans="2:4" s="10" customFormat="1" ht="15" customHeight="1" x14ac:dyDescent="0.2">
      <c r="C53" s="8" t="s">
        <v>550</v>
      </c>
    </row>
    <row r="54" spans="2:4" s="10" customFormat="1" ht="15" customHeight="1" x14ac:dyDescent="0.2">
      <c r="B54" s="9" t="s">
        <v>551</v>
      </c>
    </row>
    <row r="55" spans="2:4" s="10" customFormat="1" ht="15" customHeight="1" x14ac:dyDescent="0.2">
      <c r="D55" s="6" t="s">
        <v>552</v>
      </c>
    </row>
    <row r="56" spans="2:4" s="10" customFormat="1" ht="15" customHeight="1" x14ac:dyDescent="0.2">
      <c r="D56" s="7" t="s">
        <v>553</v>
      </c>
    </row>
    <row r="57" spans="2:4" s="10" customFormat="1" ht="15" customHeight="1" x14ac:dyDescent="0.2">
      <c r="D57" s="7" t="s">
        <v>554</v>
      </c>
    </row>
    <row r="58" spans="2:4" s="10" customFormat="1" ht="15" customHeight="1" x14ac:dyDescent="0.2">
      <c r="D58" s="8" t="s">
        <v>557</v>
      </c>
    </row>
    <row r="59" spans="2:4" s="10" customFormat="1" ht="15" customHeight="1" x14ac:dyDescent="0.2">
      <c r="B59" s="6" t="s">
        <v>555</v>
      </c>
    </row>
    <row r="60" spans="2:4" s="10" customFormat="1" ht="15" customHeight="1" x14ac:dyDescent="0.2">
      <c r="B60" s="7" t="s">
        <v>559</v>
      </c>
    </row>
    <row r="61" spans="2:4" s="10" customFormat="1" ht="15" customHeight="1" x14ac:dyDescent="0.2">
      <c r="B61" s="7" t="s">
        <v>556</v>
      </c>
    </row>
    <row r="62" spans="2:4" s="10" customFormat="1" ht="15" customHeight="1" x14ac:dyDescent="0.2">
      <c r="B62" s="8" t="s">
        <v>558</v>
      </c>
    </row>
    <row r="63" spans="2:4" s="10" customFormat="1" ht="15" customHeight="1" x14ac:dyDescent="0.2">
      <c r="D63" s="9" t="s">
        <v>560</v>
      </c>
    </row>
    <row r="64" spans="2:4" s="10" customFormat="1" ht="15" customHeight="1" x14ac:dyDescent="0.2">
      <c r="B64" s="9" t="s">
        <v>561</v>
      </c>
    </row>
    <row r="65" spans="3:4" s="10" customFormat="1" ht="15" customHeight="1" x14ac:dyDescent="0.2">
      <c r="D65" s="6" t="s">
        <v>562</v>
      </c>
    </row>
    <row r="66" spans="3:4" s="10" customFormat="1" ht="15" customHeight="1" x14ac:dyDescent="0.2">
      <c r="D66" s="7" t="s">
        <v>563</v>
      </c>
    </row>
    <row r="67" spans="3:4" s="10" customFormat="1" ht="15" customHeight="1" x14ac:dyDescent="0.2">
      <c r="D67" s="8" t="s">
        <v>564</v>
      </c>
    </row>
    <row r="68" spans="3:4" s="10" customFormat="1" ht="15" customHeight="1" x14ac:dyDescent="0.2">
      <c r="C68" s="6" t="s">
        <v>565</v>
      </c>
    </row>
    <row r="69" spans="3:4" s="10" customFormat="1" ht="15" customHeight="1" x14ac:dyDescent="0.2">
      <c r="C69" s="8" t="s">
        <v>566</v>
      </c>
    </row>
    <row r="70" spans="3:4" s="10" customFormat="1" ht="15" customHeight="1" x14ac:dyDescent="0.2">
      <c r="D70" s="9" t="s">
        <v>567</v>
      </c>
    </row>
    <row r="71" spans="3:4" s="10" customFormat="1" ht="15" customHeight="1" x14ac:dyDescent="0.2">
      <c r="C71" s="9" t="s">
        <v>568</v>
      </c>
    </row>
    <row r="72" spans="3:4" s="10" customFormat="1" ht="15" customHeight="1" x14ac:dyDescent="0.2">
      <c r="C72" s="6" t="s">
        <v>569</v>
      </c>
    </row>
    <row r="73" spans="3:4" s="10" customFormat="1" ht="15" customHeight="1" x14ac:dyDescent="0.2">
      <c r="C73" s="7" t="s">
        <v>571</v>
      </c>
    </row>
    <row r="74" spans="3:4" s="10" customFormat="1" ht="15" customHeight="1" x14ac:dyDescent="0.2">
      <c r="C74" s="7" t="s">
        <v>570</v>
      </c>
    </row>
    <row r="75" spans="3:4" s="10" customFormat="1" ht="15" customHeight="1" x14ac:dyDescent="0.2">
      <c r="C75" s="7" t="s">
        <v>572</v>
      </c>
    </row>
    <row r="76" spans="3:4" s="10" customFormat="1" ht="15" customHeight="1" x14ac:dyDescent="0.2">
      <c r="C76" s="7" t="s">
        <v>573</v>
      </c>
    </row>
    <row r="77" spans="3:4" s="10" customFormat="1" ht="15" customHeight="1" x14ac:dyDescent="0.2">
      <c r="C77" s="7" t="s">
        <v>574</v>
      </c>
    </row>
    <row r="78" spans="3:4" s="10" customFormat="1" ht="15" customHeight="1" x14ac:dyDescent="0.2">
      <c r="C78" s="7" t="s">
        <v>575</v>
      </c>
    </row>
    <row r="79" spans="3:4" s="10" customFormat="1" ht="15" customHeight="1" x14ac:dyDescent="0.2">
      <c r="C79" s="8" t="s">
        <v>576</v>
      </c>
    </row>
    <row r="80" spans="3:4" s="10" customFormat="1" ht="15" customHeight="1" x14ac:dyDescent="0.2">
      <c r="D80" s="9" t="s">
        <v>577</v>
      </c>
    </row>
    <row r="81" spans="2:5" s="10" customFormat="1" ht="15" customHeight="1" x14ac:dyDescent="0.2">
      <c r="C81" s="9" t="s">
        <v>578</v>
      </c>
    </row>
    <row r="82" spans="2:5" s="10" customFormat="1" ht="15" customHeight="1" x14ac:dyDescent="0.2">
      <c r="D82" s="6" t="s">
        <v>579</v>
      </c>
    </row>
    <row r="83" spans="2:5" s="10" customFormat="1" ht="15" customHeight="1" x14ac:dyDescent="0.2">
      <c r="D83" s="8" t="s">
        <v>580</v>
      </c>
    </row>
    <row r="84" spans="2:5" s="10" customFormat="1" ht="15" customHeight="1" x14ac:dyDescent="0.2">
      <c r="E84" s="9" t="s">
        <v>581</v>
      </c>
    </row>
    <row r="85" spans="2:5" s="10" customFormat="1" ht="15" customHeight="1" x14ac:dyDescent="0.2">
      <c r="D85" s="9" t="s">
        <v>582</v>
      </c>
    </row>
    <row r="86" spans="2:5" s="10" customFormat="1" ht="15" customHeight="1" x14ac:dyDescent="0.2">
      <c r="E86" s="9" t="s">
        <v>583</v>
      </c>
    </row>
    <row r="87" spans="2:5" s="10" customFormat="1" ht="15" customHeight="1" x14ac:dyDescent="0.2">
      <c r="D87" s="9" t="s">
        <v>584</v>
      </c>
    </row>
    <row r="88" spans="2:5" s="10" customFormat="1" ht="15" customHeight="1" x14ac:dyDescent="0.2">
      <c r="B88" s="6" t="s">
        <v>585</v>
      </c>
    </row>
    <row r="89" spans="2:5" s="10" customFormat="1" ht="15" customHeight="1" x14ac:dyDescent="0.2">
      <c r="B89" s="8" t="s">
        <v>586</v>
      </c>
    </row>
    <row r="90" spans="2:5" s="10" customFormat="1" ht="15" customHeight="1" x14ac:dyDescent="0.2">
      <c r="C90" s="9" t="s">
        <v>587</v>
      </c>
    </row>
    <row r="91" spans="2:5" s="10" customFormat="1" ht="15" customHeight="1" x14ac:dyDescent="0.2">
      <c r="E91" s="6" t="s">
        <v>589</v>
      </c>
    </row>
    <row r="92" spans="2:5" s="10" customFormat="1" ht="15" customHeight="1" x14ac:dyDescent="0.2">
      <c r="E92" s="8" t="s">
        <v>588</v>
      </c>
    </row>
    <row r="93" spans="2:5" s="10" customFormat="1" ht="15" customHeight="1" x14ac:dyDescent="0.2">
      <c r="B93" s="9" t="s">
        <v>590</v>
      </c>
    </row>
    <row r="94" spans="2:5" s="10" customFormat="1" ht="15" customHeight="1" x14ac:dyDescent="0.2">
      <c r="D94" s="9" t="s">
        <v>591</v>
      </c>
    </row>
    <row r="95" spans="2:5" s="10" customFormat="1" ht="15" customHeight="1" x14ac:dyDescent="0.2">
      <c r="C95" s="6" t="s">
        <v>592</v>
      </c>
    </row>
    <row r="96" spans="2:5" s="10" customFormat="1" ht="15" customHeight="1" x14ac:dyDescent="0.2">
      <c r="C96" s="8" t="s">
        <v>593</v>
      </c>
    </row>
    <row r="97" spans="2:6" s="10" customFormat="1" ht="15" customHeight="1" x14ac:dyDescent="0.2">
      <c r="B97" s="9" t="s">
        <v>594</v>
      </c>
    </row>
    <row r="98" spans="2:6" s="10" customFormat="1" ht="15" customHeight="1" x14ac:dyDescent="0.2">
      <c r="D98" s="9" t="s">
        <v>595</v>
      </c>
    </row>
    <row r="99" spans="2:6" s="10" customFormat="1" ht="15" customHeight="1" x14ac:dyDescent="0.2">
      <c r="C99" s="6" t="s">
        <v>597</v>
      </c>
    </row>
    <row r="100" spans="2:6" s="10" customFormat="1" ht="15" customHeight="1" x14ac:dyDescent="0.2">
      <c r="C100" s="8" t="s">
        <v>596</v>
      </c>
    </row>
    <row r="101" spans="2:6" s="10" customFormat="1" ht="15" customHeight="1" x14ac:dyDescent="0.2">
      <c r="D101" s="6" t="s">
        <v>598</v>
      </c>
    </row>
    <row r="102" spans="2:6" s="10" customFormat="1" ht="15" customHeight="1" x14ac:dyDescent="0.2">
      <c r="D102" s="7" t="s">
        <v>599</v>
      </c>
    </row>
    <row r="103" spans="2:6" s="10" customFormat="1" ht="15" customHeight="1" x14ac:dyDescent="0.2">
      <c r="D103" s="7" t="s">
        <v>600</v>
      </c>
    </row>
    <row r="104" spans="2:6" s="10" customFormat="1" ht="15" customHeight="1" x14ac:dyDescent="0.2">
      <c r="D104" s="7" t="s">
        <v>601</v>
      </c>
    </row>
    <row r="105" spans="2:6" s="10" customFormat="1" ht="15" customHeight="1" x14ac:dyDescent="0.2">
      <c r="D105" s="7" t="s">
        <v>602</v>
      </c>
    </row>
    <row r="106" spans="2:6" s="10" customFormat="1" ht="15" customHeight="1" x14ac:dyDescent="0.2">
      <c r="D106" s="8" t="s">
        <v>603</v>
      </c>
    </row>
    <row r="107" spans="2:6" s="10" customFormat="1" ht="15" customHeight="1" x14ac:dyDescent="0.2">
      <c r="F107" s="9" t="s">
        <v>604</v>
      </c>
    </row>
    <row r="108" spans="2:6" s="10" customFormat="1" ht="15" customHeight="1" x14ac:dyDescent="0.2">
      <c r="C108" s="6" t="s">
        <v>605</v>
      </c>
    </row>
    <row r="109" spans="2:6" s="10" customFormat="1" ht="15" customHeight="1" x14ac:dyDescent="0.2">
      <c r="C109" s="8" t="s">
        <v>606</v>
      </c>
    </row>
    <row r="110" spans="2:6" s="10" customFormat="1" ht="15" customHeight="1" x14ac:dyDescent="0.2">
      <c r="D110" s="9" t="s">
        <v>607</v>
      </c>
    </row>
    <row r="111" spans="2:6" s="10" customFormat="1" ht="15" customHeight="1" x14ac:dyDescent="0.2">
      <c r="E111" s="9" t="s">
        <v>608</v>
      </c>
    </row>
    <row r="112" spans="2:6" s="10" customFormat="1" ht="15" customHeight="1" x14ac:dyDescent="0.2">
      <c r="F112" s="6" t="s">
        <v>609</v>
      </c>
    </row>
    <row r="113" spans="3:6" s="10" customFormat="1" ht="15" customHeight="1" x14ac:dyDescent="0.2">
      <c r="F113" s="7" t="s">
        <v>610</v>
      </c>
    </row>
    <row r="114" spans="3:6" s="10" customFormat="1" ht="15" customHeight="1" x14ac:dyDescent="0.2">
      <c r="F114" s="7" t="s">
        <v>611</v>
      </c>
    </row>
    <row r="115" spans="3:6" s="10" customFormat="1" ht="15" customHeight="1" x14ac:dyDescent="0.2">
      <c r="F115" s="8" t="s">
        <v>612</v>
      </c>
    </row>
    <row r="116" spans="3:6" s="10" customFormat="1" ht="15" customHeight="1" x14ac:dyDescent="0.2">
      <c r="D116" s="6" t="s">
        <v>613</v>
      </c>
    </row>
    <row r="117" spans="3:6" s="10" customFormat="1" ht="15" customHeight="1" x14ac:dyDescent="0.2">
      <c r="D117" s="8" t="s">
        <v>614</v>
      </c>
    </row>
    <row r="118" spans="3:6" s="10" customFormat="1" ht="15" customHeight="1" x14ac:dyDescent="0.2">
      <c r="F118" s="6" t="s">
        <v>615</v>
      </c>
    </row>
    <row r="119" spans="3:6" s="10" customFormat="1" ht="15" customHeight="1" x14ac:dyDescent="0.2">
      <c r="F119" s="8" t="s">
        <v>616</v>
      </c>
    </row>
    <row r="120" spans="3:6" s="10" customFormat="1" ht="15" customHeight="1" x14ac:dyDescent="0.2">
      <c r="D120" s="6" t="s">
        <v>617</v>
      </c>
    </row>
    <row r="121" spans="3:6" s="10" customFormat="1" ht="15" customHeight="1" x14ac:dyDescent="0.2">
      <c r="D121" s="7" t="s">
        <v>618</v>
      </c>
    </row>
    <row r="122" spans="3:6" s="10" customFormat="1" ht="15" customHeight="1" x14ac:dyDescent="0.2">
      <c r="D122" s="7" t="s">
        <v>619</v>
      </c>
    </row>
    <row r="123" spans="3:6" s="10" customFormat="1" ht="15" customHeight="1" x14ac:dyDescent="0.2">
      <c r="D123" s="8" t="s">
        <v>620</v>
      </c>
    </row>
    <row r="124" spans="3:6" s="10" customFormat="1" ht="15" customHeight="1" x14ac:dyDescent="0.2">
      <c r="C124" s="6" t="s">
        <v>621</v>
      </c>
    </row>
    <row r="125" spans="3:6" s="10" customFormat="1" ht="15" customHeight="1" x14ac:dyDescent="0.2">
      <c r="C125" s="7" t="s">
        <v>622</v>
      </c>
    </row>
    <row r="126" spans="3:6" s="10" customFormat="1" ht="15" customHeight="1" x14ac:dyDescent="0.2">
      <c r="C126" s="7" t="s">
        <v>623</v>
      </c>
    </row>
    <row r="127" spans="3:6" s="10" customFormat="1" ht="15" customHeight="1" x14ac:dyDescent="0.2">
      <c r="C127" s="8" t="s">
        <v>625</v>
      </c>
    </row>
    <row r="128" spans="3:6" s="10" customFormat="1" ht="15" customHeight="1" x14ac:dyDescent="0.2">
      <c r="F128" s="9" t="s">
        <v>626</v>
      </c>
    </row>
    <row r="129" spans="2:6" s="10" customFormat="1" ht="15" customHeight="1" x14ac:dyDescent="0.2">
      <c r="D129" s="9" t="s">
        <v>624</v>
      </c>
    </row>
    <row r="130" spans="2:6" s="10" customFormat="1" ht="15" customHeight="1" x14ac:dyDescent="0.2">
      <c r="C130" s="6" t="s">
        <v>627</v>
      </c>
    </row>
    <row r="131" spans="2:6" s="10" customFormat="1" ht="15" customHeight="1" x14ac:dyDescent="0.2">
      <c r="C131" s="7" t="s">
        <v>628</v>
      </c>
    </row>
    <row r="132" spans="2:6" s="10" customFormat="1" ht="15" customHeight="1" x14ac:dyDescent="0.2">
      <c r="C132" s="7" t="s">
        <v>629</v>
      </c>
    </row>
    <row r="133" spans="2:6" s="10" customFormat="1" ht="15" customHeight="1" x14ac:dyDescent="0.2">
      <c r="C133" s="7" t="s">
        <v>632</v>
      </c>
    </row>
    <row r="134" spans="2:6" s="10" customFormat="1" ht="15" customHeight="1" x14ac:dyDescent="0.2">
      <c r="C134" s="7" t="s">
        <v>630</v>
      </c>
    </row>
    <row r="135" spans="2:6" s="10" customFormat="1" ht="15" customHeight="1" x14ac:dyDescent="0.2">
      <c r="C135" s="7" t="s">
        <v>631</v>
      </c>
    </row>
    <row r="136" spans="2:6" s="10" customFormat="1" ht="15" customHeight="1" x14ac:dyDescent="0.2">
      <c r="C136" s="7" t="s">
        <v>634</v>
      </c>
    </row>
    <row r="137" spans="2:6" s="10" customFormat="1" ht="15" customHeight="1" x14ac:dyDescent="0.2">
      <c r="C137" s="7" t="s">
        <v>635</v>
      </c>
    </row>
    <row r="138" spans="2:6" s="10" customFormat="1" ht="15" customHeight="1" x14ac:dyDescent="0.2">
      <c r="C138" s="8" t="s">
        <v>633</v>
      </c>
    </row>
    <row r="139" spans="2:6" s="10" customFormat="1" ht="15" customHeight="1" x14ac:dyDescent="0.2">
      <c r="D139" s="9" t="s">
        <v>636</v>
      </c>
    </row>
    <row r="140" spans="2:6" s="10" customFormat="1" ht="15" customHeight="1" x14ac:dyDescent="0.2">
      <c r="F140" s="6" t="s">
        <v>637</v>
      </c>
    </row>
    <row r="141" spans="2:6" s="10" customFormat="1" ht="15" customHeight="1" x14ac:dyDescent="0.2">
      <c r="F141" s="8" t="s">
        <v>638</v>
      </c>
    </row>
    <row r="142" spans="2:6" s="10" customFormat="1" ht="15" customHeight="1" x14ac:dyDescent="0.2">
      <c r="C142" s="9" t="s">
        <v>639</v>
      </c>
    </row>
    <row r="143" spans="2:6" s="10" customFormat="1" ht="15" customHeight="1" x14ac:dyDescent="0.2">
      <c r="D143" s="9" t="s">
        <v>640</v>
      </c>
    </row>
    <row r="144" spans="2:6" s="10" customFormat="1" ht="15" customHeight="1" x14ac:dyDescent="0.2">
      <c r="B144" s="6" t="s">
        <v>642</v>
      </c>
    </row>
    <row r="145" spans="2:4" s="10" customFormat="1" ht="15" customHeight="1" x14ac:dyDescent="0.2">
      <c r="B145" s="7" t="s">
        <v>641</v>
      </c>
    </row>
    <row r="146" spans="2:4" s="10" customFormat="1" ht="15" customHeight="1" x14ac:dyDescent="0.2">
      <c r="B146" s="8" t="s">
        <v>643</v>
      </c>
    </row>
    <row r="147" spans="2:4" s="10" customFormat="1" ht="15" customHeight="1" x14ac:dyDescent="0.2">
      <c r="C147" s="6" t="s">
        <v>644</v>
      </c>
    </row>
    <row r="148" spans="2:4" s="10" customFormat="1" ht="15" customHeight="1" x14ac:dyDescent="0.2">
      <c r="C148" s="7" t="s">
        <v>645</v>
      </c>
    </row>
    <row r="149" spans="2:4" s="10" customFormat="1" ht="15" customHeight="1" x14ac:dyDescent="0.2">
      <c r="C149" s="7" t="s">
        <v>646</v>
      </c>
    </row>
    <row r="150" spans="2:4" s="10" customFormat="1" ht="15" customHeight="1" x14ac:dyDescent="0.2">
      <c r="C150" s="7" t="s">
        <v>647</v>
      </c>
    </row>
    <row r="151" spans="2:4" s="10" customFormat="1" ht="15" customHeight="1" x14ac:dyDescent="0.2">
      <c r="C151" s="8" t="s">
        <v>648</v>
      </c>
    </row>
    <row r="152" spans="2:4" s="10" customFormat="1" ht="15" customHeight="1" x14ac:dyDescent="0.2">
      <c r="B152" s="9" t="s">
        <v>649</v>
      </c>
    </row>
    <row r="153" spans="2:4" s="10" customFormat="1" ht="15" customHeight="1" x14ac:dyDescent="0.2">
      <c r="D153" s="6" t="s">
        <v>650</v>
      </c>
    </row>
    <row r="154" spans="2:4" s="10" customFormat="1" ht="15" customHeight="1" x14ac:dyDescent="0.2">
      <c r="D154" s="7" t="s">
        <v>651</v>
      </c>
    </row>
    <row r="155" spans="2:4" s="10" customFormat="1" ht="15" customHeight="1" x14ac:dyDescent="0.2">
      <c r="D155" s="7" t="s">
        <v>652</v>
      </c>
    </row>
    <row r="156" spans="2:4" s="10" customFormat="1" ht="15" customHeight="1" x14ac:dyDescent="0.2">
      <c r="D156" s="7" t="s">
        <v>653</v>
      </c>
    </row>
    <row r="157" spans="2:4" s="10" customFormat="1" ht="15" customHeight="1" x14ac:dyDescent="0.2">
      <c r="D157" s="7" t="s">
        <v>654</v>
      </c>
    </row>
    <row r="158" spans="2:4" s="10" customFormat="1" ht="15" customHeight="1" x14ac:dyDescent="0.2">
      <c r="D158" s="7" t="s">
        <v>655</v>
      </c>
    </row>
    <row r="159" spans="2:4" s="10" customFormat="1" ht="15" customHeight="1" x14ac:dyDescent="0.2">
      <c r="D159" s="8" t="s">
        <v>656</v>
      </c>
    </row>
    <row r="160" spans="2:4" s="10" customFormat="1" ht="15" customHeight="1" x14ac:dyDescent="0.2">
      <c r="C160" s="6" t="s">
        <v>657</v>
      </c>
    </row>
    <row r="161" spans="3:6" s="10" customFormat="1" ht="15" customHeight="1" x14ac:dyDescent="0.2">
      <c r="C161" s="8" t="s">
        <v>658</v>
      </c>
    </row>
    <row r="162" spans="3:6" s="10" customFormat="1" ht="15" customHeight="1" x14ac:dyDescent="0.2">
      <c r="D162" s="6" t="s">
        <v>659</v>
      </c>
    </row>
    <row r="163" spans="3:6" s="10" customFormat="1" ht="15" customHeight="1" x14ac:dyDescent="0.2">
      <c r="D163" s="7" t="s">
        <v>660</v>
      </c>
    </row>
    <row r="164" spans="3:6" s="10" customFormat="1" ht="15" customHeight="1" x14ac:dyDescent="0.2">
      <c r="D164" s="7" t="s">
        <v>661</v>
      </c>
    </row>
    <row r="165" spans="3:6" s="10" customFormat="1" ht="15" customHeight="1" x14ac:dyDescent="0.2">
      <c r="D165" s="8" t="s">
        <v>662</v>
      </c>
    </row>
    <row r="166" spans="3:6" s="10" customFormat="1" ht="15" customHeight="1" x14ac:dyDescent="0.2">
      <c r="C166" s="6" t="s">
        <v>663</v>
      </c>
    </row>
    <row r="167" spans="3:6" s="10" customFormat="1" ht="15" customHeight="1" x14ac:dyDescent="0.2">
      <c r="C167" s="8" t="s">
        <v>664</v>
      </c>
    </row>
    <row r="168" spans="3:6" s="10" customFormat="1" ht="15" customHeight="1" x14ac:dyDescent="0.2">
      <c r="D168" s="9" t="s">
        <v>665</v>
      </c>
    </row>
    <row r="169" spans="3:6" s="10" customFormat="1" ht="15" customHeight="1" x14ac:dyDescent="0.2">
      <c r="C169" s="9" t="s">
        <v>666</v>
      </c>
    </row>
    <row r="170" spans="3:6" s="10" customFormat="1" ht="15" customHeight="1" x14ac:dyDescent="0.2">
      <c r="D170" s="9" t="s">
        <v>667</v>
      </c>
    </row>
    <row r="171" spans="3:6" s="10" customFormat="1" ht="15" customHeight="1" x14ac:dyDescent="0.2">
      <c r="C171" s="6" t="s">
        <v>668</v>
      </c>
    </row>
    <row r="172" spans="3:6" s="10" customFormat="1" ht="15" customHeight="1" x14ac:dyDescent="0.2">
      <c r="C172" s="8" t="s">
        <v>669</v>
      </c>
    </row>
    <row r="173" spans="3:6" s="10" customFormat="1" ht="15" customHeight="1" x14ac:dyDescent="0.2">
      <c r="C173" s="6" t="s">
        <v>670</v>
      </c>
    </row>
    <row r="174" spans="3:6" s="10" customFormat="1" ht="15" customHeight="1" x14ac:dyDescent="0.2">
      <c r="C174" s="7" t="s">
        <v>671</v>
      </c>
    </row>
    <row r="175" spans="3:6" s="10" customFormat="1" ht="15" customHeight="1" x14ac:dyDescent="0.2">
      <c r="C175" s="8" t="s">
        <v>672</v>
      </c>
    </row>
    <row r="176" spans="3:6" s="10" customFormat="1" ht="15" customHeight="1" x14ac:dyDescent="0.2">
      <c r="F176" s="9" t="s">
        <v>673</v>
      </c>
    </row>
    <row r="177" spans="2:6" s="10" customFormat="1" ht="15" customHeight="1" x14ac:dyDescent="0.2">
      <c r="D177" s="6" t="s">
        <v>674</v>
      </c>
    </row>
    <row r="178" spans="2:6" s="10" customFormat="1" ht="15" customHeight="1" x14ac:dyDescent="0.2">
      <c r="D178" s="8" t="s">
        <v>675</v>
      </c>
    </row>
    <row r="179" spans="2:6" s="10" customFormat="1" ht="15" customHeight="1" x14ac:dyDescent="0.2">
      <c r="C179" s="9" t="s">
        <v>676</v>
      </c>
    </row>
    <row r="180" spans="2:6" s="10" customFormat="1" ht="15" customHeight="1" x14ac:dyDescent="0.2">
      <c r="D180" s="9" t="s">
        <v>677</v>
      </c>
    </row>
    <row r="181" spans="2:6" s="10" customFormat="1" ht="15" customHeight="1" x14ac:dyDescent="0.2">
      <c r="C181" s="6" t="s">
        <v>678</v>
      </c>
    </row>
    <row r="182" spans="2:6" s="10" customFormat="1" ht="15" customHeight="1" x14ac:dyDescent="0.2">
      <c r="C182" s="8" t="s">
        <v>679</v>
      </c>
    </row>
    <row r="183" spans="2:6" s="10" customFormat="1" ht="15" customHeight="1" x14ac:dyDescent="0.2">
      <c r="D183" s="6" t="s">
        <v>680</v>
      </c>
    </row>
    <row r="184" spans="2:6" s="10" customFormat="1" ht="15" customHeight="1" x14ac:dyDescent="0.2">
      <c r="D184" s="8" t="s">
        <v>1098</v>
      </c>
    </row>
    <row r="185" spans="2:6" s="10" customFormat="1" ht="15" customHeight="1" x14ac:dyDescent="0.2">
      <c r="F185" s="9" t="s">
        <v>681</v>
      </c>
    </row>
    <row r="186" spans="2:6" s="10" customFormat="1" ht="15" customHeight="1" x14ac:dyDescent="0.2">
      <c r="B186" s="9" t="s">
        <v>682</v>
      </c>
    </row>
    <row r="187" spans="2:6" s="10" customFormat="1" ht="15" customHeight="1" x14ac:dyDescent="0.2">
      <c r="D187" s="9" t="s">
        <v>683</v>
      </c>
    </row>
    <row r="188" spans="2:6" s="10" customFormat="1" ht="15" customHeight="1" x14ac:dyDescent="0.2">
      <c r="F188" s="6" t="s">
        <v>684</v>
      </c>
    </row>
    <row r="189" spans="2:6" s="10" customFormat="1" ht="15" customHeight="1" x14ac:dyDescent="0.2">
      <c r="F189" s="7" t="s">
        <v>685</v>
      </c>
    </row>
    <row r="190" spans="2:6" s="10" customFormat="1" ht="15" customHeight="1" x14ac:dyDescent="0.2">
      <c r="F190" s="8" t="s">
        <v>687</v>
      </c>
    </row>
    <row r="191" spans="2:6" s="10" customFormat="1" ht="15" customHeight="1" x14ac:dyDescent="0.2">
      <c r="B191" s="6" t="s">
        <v>686</v>
      </c>
    </row>
    <row r="192" spans="2:6" s="10" customFormat="1" ht="15" customHeight="1" x14ac:dyDescent="0.2">
      <c r="B192" s="8" t="s">
        <v>689</v>
      </c>
    </row>
    <row r="193" spans="4:6" s="10" customFormat="1" ht="15" customHeight="1" x14ac:dyDescent="0.2">
      <c r="F193" s="9" t="s">
        <v>688</v>
      </c>
    </row>
    <row r="194" spans="4:6" s="10" customFormat="1" ht="15" customHeight="1" x14ac:dyDescent="0.2">
      <c r="D194" s="6" t="s">
        <v>690</v>
      </c>
    </row>
    <row r="195" spans="4:6" s="10" customFormat="1" ht="15" customHeight="1" x14ac:dyDescent="0.2">
      <c r="D195" s="8" t="s">
        <v>691</v>
      </c>
    </row>
    <row r="196" spans="4:6" s="10" customFormat="1" ht="15" customHeight="1" x14ac:dyDescent="0.2">
      <c r="D196" s="6" t="s">
        <v>692</v>
      </c>
    </row>
    <row r="197" spans="4:6" s="10" customFormat="1" ht="15" customHeight="1" x14ac:dyDescent="0.2">
      <c r="D197" s="7" t="s">
        <v>693</v>
      </c>
    </row>
    <row r="198" spans="4:6" s="10" customFormat="1" ht="15" customHeight="1" x14ac:dyDescent="0.2">
      <c r="D198" s="7" t="s">
        <v>694</v>
      </c>
    </row>
    <row r="199" spans="4:6" s="10" customFormat="1" ht="15" customHeight="1" x14ac:dyDescent="0.2">
      <c r="D199" s="7" t="s">
        <v>695</v>
      </c>
    </row>
    <row r="200" spans="4:6" s="10" customFormat="1" ht="15" customHeight="1" x14ac:dyDescent="0.2">
      <c r="D200" s="8" t="s">
        <v>696</v>
      </c>
    </row>
    <row r="201" spans="4:6" s="10" customFormat="1" ht="15" customHeight="1" x14ac:dyDescent="0.2">
      <c r="D201" s="6" t="s">
        <v>697</v>
      </c>
    </row>
    <row r="202" spans="4:6" s="10" customFormat="1" ht="15" customHeight="1" x14ac:dyDescent="0.2">
      <c r="D202" s="7" t="s">
        <v>698</v>
      </c>
    </row>
    <row r="203" spans="4:6" s="10" customFormat="1" ht="15" customHeight="1" x14ac:dyDescent="0.2">
      <c r="D203" s="7" t="s">
        <v>699</v>
      </c>
    </row>
    <row r="204" spans="4:6" s="10" customFormat="1" ht="15" customHeight="1" x14ac:dyDescent="0.2">
      <c r="D204" s="7" t="s">
        <v>700</v>
      </c>
    </row>
    <row r="205" spans="4:6" s="10" customFormat="1" ht="15" customHeight="1" x14ac:dyDescent="0.2">
      <c r="D205" s="7" t="s">
        <v>701</v>
      </c>
    </row>
    <row r="206" spans="4:6" s="10" customFormat="1" ht="15" customHeight="1" x14ac:dyDescent="0.2">
      <c r="D206" s="8" t="s">
        <v>702</v>
      </c>
    </row>
    <row r="207" spans="4:6" s="10" customFormat="1" ht="15" customHeight="1" x14ac:dyDescent="0.2">
      <c r="E207" s="9" t="s">
        <v>703</v>
      </c>
    </row>
    <row r="208" spans="4:6" s="10" customFormat="1" ht="15" customHeight="1" x14ac:dyDescent="0.2">
      <c r="D208" s="6" t="s">
        <v>704</v>
      </c>
    </row>
    <row r="209" spans="2:4" s="10" customFormat="1" ht="15" customHeight="1" x14ac:dyDescent="0.2">
      <c r="D209" s="7" t="s">
        <v>705</v>
      </c>
    </row>
    <row r="210" spans="2:4" s="10" customFormat="1" ht="15" customHeight="1" x14ac:dyDescent="0.2">
      <c r="D210" s="7" t="s">
        <v>706</v>
      </c>
    </row>
    <row r="211" spans="2:4" s="10" customFormat="1" ht="15" customHeight="1" x14ac:dyDescent="0.2">
      <c r="D211" s="7" t="s">
        <v>707</v>
      </c>
    </row>
    <row r="212" spans="2:4" s="10" customFormat="1" ht="15" customHeight="1" x14ac:dyDescent="0.2">
      <c r="D212" s="8" t="s">
        <v>708</v>
      </c>
    </row>
    <row r="213" spans="2:4" s="10" customFormat="1" ht="15" customHeight="1" x14ac:dyDescent="0.2">
      <c r="C213" s="6" t="s">
        <v>709</v>
      </c>
    </row>
    <row r="214" spans="2:4" s="10" customFormat="1" ht="15" customHeight="1" x14ac:dyDescent="0.2">
      <c r="C214" s="7" t="s">
        <v>710</v>
      </c>
    </row>
    <row r="215" spans="2:4" s="10" customFormat="1" ht="15" customHeight="1" x14ac:dyDescent="0.2">
      <c r="C215" s="8" t="s">
        <v>778</v>
      </c>
    </row>
    <row r="216" spans="2:4" s="10" customFormat="1" ht="15" customHeight="1" x14ac:dyDescent="0.2">
      <c r="D216" s="9" t="s">
        <v>779</v>
      </c>
    </row>
    <row r="217" spans="2:4" s="10" customFormat="1" ht="15" customHeight="1" x14ac:dyDescent="0.2">
      <c r="C217" s="9" t="s">
        <v>780</v>
      </c>
    </row>
    <row r="218" spans="2:4" s="10" customFormat="1" ht="15" customHeight="1" x14ac:dyDescent="0.2">
      <c r="D218" s="6" t="s">
        <v>782</v>
      </c>
    </row>
    <row r="219" spans="2:4" s="10" customFormat="1" ht="15" customHeight="1" x14ac:dyDescent="0.2">
      <c r="D219" s="7" t="s">
        <v>781</v>
      </c>
    </row>
    <row r="220" spans="2:4" s="10" customFormat="1" ht="15" customHeight="1" x14ac:dyDescent="0.2">
      <c r="D220" s="8" t="s">
        <v>783</v>
      </c>
    </row>
    <row r="221" spans="2:4" s="10" customFormat="1" ht="15" customHeight="1" x14ac:dyDescent="0.2">
      <c r="B221" s="9" t="s">
        <v>784</v>
      </c>
    </row>
    <row r="222" spans="2:4" s="10" customFormat="1" ht="15" customHeight="1" x14ac:dyDescent="0.2">
      <c r="D222" s="9" t="s">
        <v>785</v>
      </c>
    </row>
    <row r="223" spans="2:4" s="10" customFormat="1" ht="15" customHeight="1" x14ac:dyDescent="0.2">
      <c r="B223" s="6" t="s">
        <v>786</v>
      </c>
    </row>
    <row r="224" spans="2:4" s="10" customFormat="1" ht="15" customHeight="1" x14ac:dyDescent="0.2">
      <c r="B224" s="7" t="s">
        <v>787</v>
      </c>
    </row>
    <row r="225" spans="2:4" s="10" customFormat="1" ht="15" customHeight="1" x14ac:dyDescent="0.2">
      <c r="B225" s="7" t="s">
        <v>788</v>
      </c>
    </row>
    <row r="226" spans="2:4" s="10" customFormat="1" ht="15" customHeight="1" x14ac:dyDescent="0.2">
      <c r="B226" s="7" t="s">
        <v>789</v>
      </c>
    </row>
    <row r="227" spans="2:4" s="10" customFormat="1" ht="15" customHeight="1" x14ac:dyDescent="0.2">
      <c r="B227" s="8" t="s">
        <v>790</v>
      </c>
    </row>
    <row r="228" spans="2:4" s="10" customFormat="1" ht="15" customHeight="1" x14ac:dyDescent="0.2">
      <c r="C228" s="6" t="s">
        <v>791</v>
      </c>
    </row>
    <row r="229" spans="2:4" s="10" customFormat="1" ht="15" customHeight="1" x14ac:dyDescent="0.2">
      <c r="C229" s="7" t="s">
        <v>792</v>
      </c>
    </row>
    <row r="230" spans="2:4" s="10" customFormat="1" ht="15" customHeight="1" x14ac:dyDescent="0.2">
      <c r="C230" s="7" t="s">
        <v>794</v>
      </c>
    </row>
    <row r="231" spans="2:4" s="10" customFormat="1" ht="15" customHeight="1" x14ac:dyDescent="0.2">
      <c r="C231" s="7" t="s">
        <v>793</v>
      </c>
    </row>
    <row r="232" spans="2:4" s="10" customFormat="1" ht="15" customHeight="1" x14ac:dyDescent="0.2">
      <c r="C232" s="8" t="s">
        <v>795</v>
      </c>
    </row>
    <row r="233" spans="2:4" s="10" customFormat="1" ht="15" customHeight="1" x14ac:dyDescent="0.2">
      <c r="D233" s="6" t="s">
        <v>796</v>
      </c>
    </row>
    <row r="234" spans="2:4" s="10" customFormat="1" ht="15" customHeight="1" x14ac:dyDescent="0.2">
      <c r="D234" s="7" t="s">
        <v>797</v>
      </c>
    </row>
    <row r="235" spans="2:4" s="10" customFormat="1" ht="15" customHeight="1" x14ac:dyDescent="0.2">
      <c r="D235" s="7" t="s">
        <v>798</v>
      </c>
    </row>
    <row r="236" spans="2:4" s="10" customFormat="1" ht="15" customHeight="1" x14ac:dyDescent="0.2">
      <c r="D236" s="7" t="s">
        <v>799</v>
      </c>
    </row>
    <row r="237" spans="2:4" s="10" customFormat="1" ht="15" customHeight="1" x14ac:dyDescent="0.2">
      <c r="D237" s="8" t="s">
        <v>801</v>
      </c>
    </row>
    <row r="238" spans="2:4" s="10" customFormat="1" ht="15" customHeight="1" x14ac:dyDescent="0.2">
      <c r="C238" s="6" t="s">
        <v>800</v>
      </c>
    </row>
    <row r="239" spans="2:4" s="10" customFormat="1" ht="15" customHeight="1" x14ac:dyDescent="0.2">
      <c r="C239" s="7" t="s">
        <v>802</v>
      </c>
    </row>
    <row r="240" spans="2:4" s="10" customFormat="1" ht="15" customHeight="1" x14ac:dyDescent="0.2">
      <c r="C240" s="7" t="s">
        <v>803</v>
      </c>
    </row>
    <row r="241" spans="2:5" s="10" customFormat="1" ht="15" customHeight="1" x14ac:dyDescent="0.2">
      <c r="C241" s="8" t="s">
        <v>804</v>
      </c>
    </row>
    <row r="242" spans="2:5" s="10" customFormat="1" ht="15" customHeight="1" x14ac:dyDescent="0.2">
      <c r="D242" s="6" t="s">
        <v>805</v>
      </c>
    </row>
    <row r="243" spans="2:5" s="10" customFormat="1" ht="15" customHeight="1" x14ac:dyDescent="0.2">
      <c r="D243" s="8" t="s">
        <v>806</v>
      </c>
    </row>
    <row r="244" spans="2:5" s="10" customFormat="1" ht="15" customHeight="1" x14ac:dyDescent="0.2">
      <c r="E244" s="6" t="s">
        <v>807</v>
      </c>
    </row>
    <row r="245" spans="2:5" s="10" customFormat="1" ht="15" customHeight="1" x14ac:dyDescent="0.2">
      <c r="E245" s="7" t="s">
        <v>808</v>
      </c>
    </row>
    <row r="246" spans="2:5" s="10" customFormat="1" ht="15" customHeight="1" x14ac:dyDescent="0.2">
      <c r="E246" s="8" t="s">
        <v>809</v>
      </c>
    </row>
    <row r="247" spans="2:5" s="10" customFormat="1" ht="15" customHeight="1" x14ac:dyDescent="0.2">
      <c r="D247" s="9" t="s">
        <v>810</v>
      </c>
    </row>
    <row r="248" spans="2:5" s="10" customFormat="1" ht="15" customHeight="1" x14ac:dyDescent="0.2">
      <c r="B248" s="9" t="s">
        <v>811</v>
      </c>
    </row>
    <row r="249" spans="2:5" s="10" customFormat="1" ht="15" customHeight="1" x14ac:dyDescent="0.2">
      <c r="B249" s="6" t="s">
        <v>812</v>
      </c>
    </row>
    <row r="250" spans="2:5" s="10" customFormat="1" ht="15" customHeight="1" x14ac:dyDescent="0.2">
      <c r="B250" s="8" t="s">
        <v>813</v>
      </c>
    </row>
    <row r="251" spans="2:5" s="10" customFormat="1" ht="15" customHeight="1" x14ac:dyDescent="0.2">
      <c r="C251" s="6" t="s">
        <v>814</v>
      </c>
    </row>
    <row r="252" spans="2:5" s="10" customFormat="1" ht="15" customHeight="1" x14ac:dyDescent="0.2">
      <c r="C252" s="7" t="s">
        <v>815</v>
      </c>
    </row>
    <row r="253" spans="2:5" s="10" customFormat="1" ht="15" customHeight="1" x14ac:dyDescent="0.2">
      <c r="C253" s="7" t="s">
        <v>816</v>
      </c>
    </row>
    <row r="254" spans="2:5" s="10" customFormat="1" ht="15" customHeight="1" x14ac:dyDescent="0.2">
      <c r="C254" s="7" t="s">
        <v>817</v>
      </c>
    </row>
    <row r="255" spans="2:5" s="10" customFormat="1" ht="15" customHeight="1" x14ac:dyDescent="0.2">
      <c r="C255" s="8" t="s">
        <v>818</v>
      </c>
    </row>
    <row r="256" spans="2:5" s="10" customFormat="1" ht="15" customHeight="1" x14ac:dyDescent="0.2">
      <c r="B256" s="6" t="s">
        <v>819</v>
      </c>
    </row>
    <row r="257" spans="2:6" s="10" customFormat="1" ht="15" customHeight="1" x14ac:dyDescent="0.2">
      <c r="B257" s="7" t="s">
        <v>820</v>
      </c>
    </row>
    <row r="258" spans="2:6" s="10" customFormat="1" ht="15" customHeight="1" x14ac:dyDescent="0.2">
      <c r="B258" s="8" t="s">
        <v>821</v>
      </c>
    </row>
    <row r="259" spans="2:6" s="10" customFormat="1" ht="15" customHeight="1" x14ac:dyDescent="0.2">
      <c r="B259" s="6" t="s">
        <v>822</v>
      </c>
    </row>
    <row r="260" spans="2:6" s="10" customFormat="1" ht="15" customHeight="1" x14ac:dyDescent="0.2">
      <c r="B260" s="7" t="s">
        <v>826</v>
      </c>
    </row>
    <row r="261" spans="2:6" s="10" customFormat="1" ht="15" customHeight="1" x14ac:dyDescent="0.2">
      <c r="B261" s="7" t="s">
        <v>823</v>
      </c>
    </row>
    <row r="262" spans="2:6" s="10" customFormat="1" ht="15" customHeight="1" x14ac:dyDescent="0.2">
      <c r="B262" s="7" t="s">
        <v>824</v>
      </c>
    </row>
    <row r="263" spans="2:6" s="10" customFormat="1" ht="15" customHeight="1" x14ac:dyDescent="0.2">
      <c r="B263" s="8" t="s">
        <v>825</v>
      </c>
    </row>
    <row r="264" spans="2:6" s="10" customFormat="1" ht="15" customHeight="1" x14ac:dyDescent="0.2">
      <c r="E264" s="9" t="s">
        <v>827</v>
      </c>
    </row>
    <row r="265" spans="2:6" s="10" customFormat="1" ht="15" customHeight="1" x14ac:dyDescent="0.2">
      <c r="B265" s="9" t="s">
        <v>828</v>
      </c>
    </row>
    <row r="266" spans="2:6" s="10" customFormat="1" ht="15" customHeight="1" x14ac:dyDescent="0.2">
      <c r="D266" s="9" t="s">
        <v>829</v>
      </c>
    </row>
    <row r="267" spans="2:6" s="10" customFormat="1" ht="15" customHeight="1" x14ac:dyDescent="0.2">
      <c r="F267" s="9" t="s">
        <v>830</v>
      </c>
    </row>
    <row r="268" spans="2:6" s="10" customFormat="1" ht="15" customHeight="1" x14ac:dyDescent="0.2">
      <c r="D268" s="6" t="s">
        <v>831</v>
      </c>
    </row>
    <row r="269" spans="2:6" s="10" customFormat="1" ht="15" customHeight="1" x14ac:dyDescent="0.2">
      <c r="D269" s="7" t="s">
        <v>832</v>
      </c>
    </row>
    <row r="270" spans="2:6" s="10" customFormat="1" ht="15" customHeight="1" x14ac:dyDescent="0.2">
      <c r="D270" s="7" t="s">
        <v>833</v>
      </c>
    </row>
    <row r="271" spans="2:6" s="10" customFormat="1" ht="15" customHeight="1" x14ac:dyDescent="0.2">
      <c r="D271" s="7" t="s">
        <v>834</v>
      </c>
    </row>
    <row r="272" spans="2:6" s="10" customFormat="1" ht="15" customHeight="1" x14ac:dyDescent="0.2">
      <c r="D272" s="8" t="s">
        <v>835</v>
      </c>
    </row>
    <row r="273" spans="1:6" s="10" customFormat="1" ht="15" customHeight="1" x14ac:dyDescent="0.2">
      <c r="D273" s="6" t="s">
        <v>836</v>
      </c>
    </row>
    <row r="274" spans="1:6" s="10" customFormat="1" ht="15" customHeight="1" x14ac:dyDescent="0.2">
      <c r="D274" s="8" t="s">
        <v>837</v>
      </c>
    </row>
    <row r="275" spans="1:6" s="10" customFormat="1" ht="15" customHeight="1" x14ac:dyDescent="0.2">
      <c r="F275" s="9" t="s">
        <v>838</v>
      </c>
    </row>
    <row r="276" spans="1:6" s="10" customFormat="1" ht="15" customHeight="1" x14ac:dyDescent="0.2">
      <c r="B276" s="9" t="s">
        <v>839</v>
      </c>
    </row>
    <row r="277" spans="1:6" x14ac:dyDescent="0.25">
      <c r="A277" s="2" t="s">
        <v>63</v>
      </c>
      <c r="B277" s="3"/>
      <c r="C277" s="3"/>
      <c r="D277" s="3"/>
      <c r="E277" s="3"/>
      <c r="F277" s="3"/>
    </row>
    <row r="278" spans="1:6" s="10" customFormat="1" ht="15" customHeight="1" x14ac:dyDescent="0.25">
      <c r="B278" t="s">
        <v>49</v>
      </c>
    </row>
    <row r="279" spans="1:6" x14ac:dyDescent="0.25">
      <c r="A279" s="5" t="s">
        <v>64</v>
      </c>
      <c r="B279" s="5"/>
      <c r="C279" s="5"/>
      <c r="D279" s="5"/>
      <c r="E279" s="5"/>
      <c r="F279" s="5"/>
    </row>
    <row r="280" spans="1:6" s="10" customFormat="1" ht="15" customHeight="1" x14ac:dyDescent="0.25">
      <c r="B280" t="s">
        <v>49</v>
      </c>
    </row>
    <row r="281" spans="1:6" x14ac:dyDescent="0.25">
      <c r="A281" s="3" t="s">
        <v>65</v>
      </c>
      <c r="B281" s="3"/>
      <c r="C281" s="3"/>
      <c r="D281" s="3"/>
      <c r="E281" s="3"/>
      <c r="F281" s="3"/>
    </row>
    <row r="282" spans="1:6" s="10" customFormat="1" ht="15" customHeight="1" x14ac:dyDescent="0.25">
      <c r="B282" t="s">
        <v>49</v>
      </c>
    </row>
    <row r="283" spans="1:6" x14ac:dyDescent="0.25">
      <c r="A283" s="4" t="s">
        <v>66</v>
      </c>
      <c r="B283" s="5"/>
      <c r="C283" s="5"/>
      <c r="D283" s="5"/>
      <c r="E283" s="5"/>
      <c r="F283" s="5"/>
    </row>
    <row r="284" spans="1:6" s="10" customFormat="1" ht="15" customHeight="1" x14ac:dyDescent="0.2">
      <c r="B284" s="10" t="s">
        <v>840</v>
      </c>
    </row>
    <row r="285" spans="1:6" s="10" customFormat="1" ht="15" customHeight="1" x14ac:dyDescent="0.2">
      <c r="B285" s="10" t="s">
        <v>843</v>
      </c>
    </row>
    <row r="286" spans="1:6" s="10" customFormat="1" ht="15" customHeight="1" x14ac:dyDescent="0.2">
      <c r="B286" s="10" t="s">
        <v>841</v>
      </c>
    </row>
    <row r="287" spans="1:6" s="10" customFormat="1" ht="15" customHeight="1" x14ac:dyDescent="0.2">
      <c r="B287" s="10" t="s">
        <v>842</v>
      </c>
    </row>
    <row r="288" spans="1:6" s="10" customFormat="1" ht="15" customHeight="1" x14ac:dyDescent="0.2">
      <c r="B288" s="10" t="s">
        <v>844</v>
      </c>
    </row>
    <row r="289" spans="2:2" s="10" customFormat="1" ht="15" customHeight="1" x14ac:dyDescent="0.2">
      <c r="B289" s="10" t="s">
        <v>845</v>
      </c>
    </row>
    <row r="290" spans="2:2" s="10" customFormat="1" ht="15" customHeight="1" x14ac:dyDescent="0.2">
      <c r="B290" s="10" t="s">
        <v>846</v>
      </c>
    </row>
    <row r="291" spans="2:2" s="10" customFormat="1" ht="15" customHeight="1" x14ac:dyDescent="0.2">
      <c r="B291" s="10" t="s">
        <v>847</v>
      </c>
    </row>
    <row r="292" spans="2:2" s="10" customFormat="1" ht="15" customHeight="1" x14ac:dyDescent="0.2">
      <c r="B292" s="10" t="s">
        <v>848</v>
      </c>
    </row>
    <row r="293" spans="2:2" s="10" customFormat="1" ht="15" customHeight="1" x14ac:dyDescent="0.2">
      <c r="B293" s="10" t="s">
        <v>849</v>
      </c>
    </row>
    <row r="294" spans="2:2" s="10" customFormat="1" ht="15" customHeight="1" x14ac:dyDescent="0.2">
      <c r="B294" s="10" t="s">
        <v>850</v>
      </c>
    </row>
    <row r="295" spans="2:2" s="10" customFormat="1" ht="15" customHeight="1" x14ac:dyDescent="0.2">
      <c r="B295" s="10" t="s">
        <v>852</v>
      </c>
    </row>
    <row r="296" spans="2:2" s="10" customFormat="1" ht="15" customHeight="1" x14ac:dyDescent="0.2">
      <c r="B296" s="10" t="s">
        <v>851</v>
      </c>
    </row>
    <row r="297" spans="2:2" s="10" customFormat="1" ht="15" customHeight="1" x14ac:dyDescent="0.2">
      <c r="B297" s="10" t="s">
        <v>853</v>
      </c>
    </row>
    <row r="298" spans="2:2" s="10" customFormat="1" ht="15" customHeight="1" x14ac:dyDescent="0.2"/>
    <row r="299" spans="2:2" s="10" customFormat="1" ht="15" customHeight="1" x14ac:dyDescent="0.2"/>
    <row r="300" spans="2:2" s="10" customFormat="1" ht="15" customHeight="1" x14ac:dyDescent="0.2"/>
    <row r="301" spans="2:2" s="10" customFormat="1" ht="15" customHeight="1" x14ac:dyDescent="0.2"/>
    <row r="302" spans="2:2" s="10" customFormat="1" ht="15" customHeight="1" x14ac:dyDescent="0.2"/>
    <row r="303" spans="2:2" s="10" customFormat="1" ht="15" customHeight="1" x14ac:dyDescent="0.2"/>
    <row r="304" spans="2:2" s="10" customFormat="1" ht="15" customHeight="1" x14ac:dyDescent="0.2"/>
    <row r="305" s="10" customFormat="1" ht="15" customHeight="1" x14ac:dyDescent="0.2"/>
    <row r="306" s="10" customFormat="1" ht="15" customHeight="1" x14ac:dyDescent="0.2"/>
    <row r="307" s="10" customFormat="1" ht="15" customHeight="1" x14ac:dyDescent="0.2"/>
    <row r="308" s="10" customFormat="1" ht="15" customHeight="1" x14ac:dyDescent="0.2"/>
    <row r="309" s="10" customFormat="1" ht="15" customHeight="1" x14ac:dyDescent="0.2"/>
    <row r="310" s="10" customFormat="1" ht="15" customHeight="1" x14ac:dyDescent="0.2"/>
    <row r="311" s="10" customFormat="1" ht="15" customHeight="1" x14ac:dyDescent="0.2"/>
    <row r="312" s="10" customFormat="1" ht="15" customHeight="1" x14ac:dyDescent="0.2"/>
  </sheetData>
  <mergeCells count="1">
    <mergeCell ref="B1:F1"/>
  </mergeCells>
  <pageMargins left="0.7" right="0.7" top="0.75" bottom="0.75" header="0.3" footer="0.3"/>
  <pageSetup paperSize="9" fitToWidth="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6"/>
  <sheetViews>
    <sheetView workbookViewId="0">
      <pane xSplit="1" ySplit="2" topLeftCell="B3" activePane="bottomRight" state="frozen"/>
      <selection pane="topRight" activeCell="B1" sqref="B1"/>
      <selection pane="bottomLeft" activeCell="A4" sqref="A4"/>
      <selection pane="bottomRight" activeCell="A3" sqref="A3:XFD3"/>
    </sheetView>
  </sheetViews>
  <sheetFormatPr defaultColWidth="9.140625" defaultRowHeight="15" x14ac:dyDescent="0.25"/>
  <cols>
    <col min="1" max="1" width="4" customWidth="1"/>
    <col min="2" max="8" width="22.42578125" customWidth="1"/>
    <col min="9" max="9" width="24.5703125" customWidth="1"/>
  </cols>
  <sheetData>
    <row r="1" spans="1:8" x14ac:dyDescent="0.25">
      <c r="B1" s="95" t="s">
        <v>274</v>
      </c>
      <c r="C1" s="95"/>
      <c r="D1" s="95"/>
      <c r="E1" s="95"/>
      <c r="F1" s="95"/>
      <c r="G1" s="95"/>
    </row>
    <row r="2" spans="1:8" x14ac:dyDescent="0.25">
      <c r="B2" t="s">
        <v>0</v>
      </c>
      <c r="C2" t="s">
        <v>1</v>
      </c>
      <c r="D2" t="s">
        <v>2</v>
      </c>
      <c r="E2" t="s">
        <v>3</v>
      </c>
      <c r="F2" t="s">
        <v>4</v>
      </c>
      <c r="G2" t="s">
        <v>6</v>
      </c>
      <c r="H2" t="s">
        <v>72</v>
      </c>
    </row>
    <row r="3" spans="1:8" x14ac:dyDescent="0.25">
      <c r="A3" s="2" t="s">
        <v>68</v>
      </c>
      <c r="B3" s="3"/>
      <c r="C3" s="3"/>
      <c r="D3" s="3"/>
      <c r="E3" s="3"/>
      <c r="F3" s="3"/>
      <c r="G3" s="3"/>
      <c r="H3" s="3"/>
    </row>
    <row r="4" spans="1:8" s="14" customFormat="1" x14ac:dyDescent="0.25">
      <c r="A4" s="12"/>
      <c r="B4" s="18" t="s">
        <v>75</v>
      </c>
      <c r="C4" s="22" t="s">
        <v>81</v>
      </c>
      <c r="D4" s="18" t="s">
        <v>77</v>
      </c>
      <c r="E4" s="23" t="s">
        <v>83</v>
      </c>
      <c r="F4" s="23" t="s">
        <v>82</v>
      </c>
      <c r="G4" s="13"/>
      <c r="H4" s="18" t="s">
        <v>73</v>
      </c>
    </row>
    <row r="5" spans="1:8" s="14" customFormat="1" x14ac:dyDescent="0.25">
      <c r="A5" s="12"/>
      <c r="B5" s="20" t="s">
        <v>76</v>
      </c>
      <c r="C5" s="13"/>
      <c r="D5" s="19" t="s">
        <v>79</v>
      </c>
      <c r="E5" s="13"/>
      <c r="F5" s="13"/>
      <c r="G5" s="13"/>
      <c r="H5" s="19" t="s">
        <v>74</v>
      </c>
    </row>
    <row r="6" spans="1:8" s="14" customFormat="1" x14ac:dyDescent="0.25">
      <c r="A6" s="12"/>
      <c r="B6" s="13"/>
      <c r="C6" s="13"/>
      <c r="D6" s="19" t="s">
        <v>78</v>
      </c>
      <c r="E6" s="13"/>
      <c r="F6" s="13"/>
      <c r="G6" s="13"/>
      <c r="H6" s="20" t="s">
        <v>263</v>
      </c>
    </row>
    <row r="7" spans="1:8" s="14" customFormat="1" x14ac:dyDescent="0.25">
      <c r="A7" s="12"/>
      <c r="B7" s="13"/>
      <c r="C7" s="13"/>
      <c r="D7" s="20" t="s">
        <v>80</v>
      </c>
      <c r="E7" s="13"/>
      <c r="F7" s="13"/>
      <c r="G7" s="13"/>
      <c r="H7" s="17"/>
    </row>
    <row r="8" spans="1:8" x14ac:dyDescent="0.25">
      <c r="A8" s="4" t="s">
        <v>62</v>
      </c>
      <c r="B8" s="5"/>
      <c r="C8" s="5"/>
      <c r="D8" s="5"/>
      <c r="E8" s="5"/>
      <c r="F8" s="5"/>
      <c r="G8" s="5"/>
      <c r="H8" s="5"/>
    </row>
    <row r="9" spans="1:8" s="14" customFormat="1" x14ac:dyDescent="0.25">
      <c r="A9" s="15"/>
      <c r="B9" s="21"/>
      <c r="C9" s="21"/>
      <c r="D9" s="24" t="s">
        <v>88</v>
      </c>
      <c r="E9" s="24" t="s">
        <v>91</v>
      </c>
      <c r="F9" s="21"/>
      <c r="G9" s="23" t="s">
        <v>84</v>
      </c>
      <c r="H9" s="24" t="s">
        <v>85</v>
      </c>
    </row>
    <row r="10" spans="1:8" s="14" customFormat="1" x14ac:dyDescent="0.25">
      <c r="A10" s="15"/>
      <c r="B10" s="21"/>
      <c r="C10" s="21"/>
      <c r="D10" s="25" t="s">
        <v>89</v>
      </c>
      <c r="E10" s="25" t="s">
        <v>92</v>
      </c>
      <c r="F10" s="21"/>
      <c r="G10" s="21"/>
      <c r="H10" s="25" t="s">
        <v>86</v>
      </c>
    </row>
    <row r="11" spans="1:8" s="14" customFormat="1" x14ac:dyDescent="0.25">
      <c r="A11" s="15"/>
      <c r="B11" s="21"/>
      <c r="C11" s="21"/>
      <c r="D11" s="25" t="s">
        <v>264</v>
      </c>
      <c r="E11" s="25" t="s">
        <v>93</v>
      </c>
      <c r="F11" s="21"/>
      <c r="G11" s="21"/>
      <c r="H11" s="26" t="s">
        <v>87</v>
      </c>
    </row>
    <row r="12" spans="1:8" s="14" customFormat="1" x14ac:dyDescent="0.25">
      <c r="A12" s="15"/>
      <c r="B12" s="21"/>
      <c r="C12" s="21"/>
      <c r="D12" s="26" t="s">
        <v>90</v>
      </c>
      <c r="E12" s="26" t="s">
        <v>94</v>
      </c>
      <c r="F12" s="21"/>
      <c r="G12" s="21"/>
    </row>
    <row r="13" spans="1:8" x14ac:dyDescent="0.25">
      <c r="A13" s="2" t="s">
        <v>63</v>
      </c>
      <c r="B13" s="3"/>
      <c r="C13" s="3"/>
      <c r="D13" s="3"/>
      <c r="E13" s="3"/>
      <c r="F13" s="3"/>
      <c r="G13" s="3"/>
      <c r="H13" s="3"/>
    </row>
    <row r="14" spans="1:8" s="14" customFormat="1" x14ac:dyDescent="0.25">
      <c r="A14" s="12"/>
      <c r="B14" s="21"/>
      <c r="C14" s="21"/>
      <c r="E14" s="21"/>
      <c r="F14" s="21"/>
      <c r="G14" s="21"/>
      <c r="H14" s="24" t="s">
        <v>95</v>
      </c>
    </row>
    <row r="15" spans="1:8" s="14" customFormat="1" x14ac:dyDescent="0.25">
      <c r="A15" s="12"/>
      <c r="B15" s="21"/>
      <c r="C15" s="21"/>
      <c r="E15" s="21"/>
      <c r="F15" s="21"/>
      <c r="G15" s="21"/>
      <c r="H15" s="25" t="s">
        <v>96</v>
      </c>
    </row>
    <row r="16" spans="1:8" s="14" customFormat="1" x14ac:dyDescent="0.25">
      <c r="A16" s="12"/>
      <c r="B16" s="21"/>
      <c r="C16" s="21"/>
      <c r="E16" s="21"/>
      <c r="F16" s="21"/>
      <c r="G16" s="21"/>
      <c r="H16" s="25" t="s">
        <v>97</v>
      </c>
    </row>
    <row r="17" spans="1:8" s="14" customFormat="1" x14ac:dyDescent="0.25">
      <c r="A17" s="12"/>
      <c r="B17" s="21"/>
      <c r="C17" s="21"/>
      <c r="D17" s="21"/>
      <c r="E17" s="21"/>
      <c r="F17" s="21"/>
      <c r="G17" s="21"/>
      <c r="H17" s="25" t="s">
        <v>98</v>
      </c>
    </row>
    <row r="18" spans="1:8" s="14" customFormat="1" x14ac:dyDescent="0.25">
      <c r="A18" s="12"/>
      <c r="B18" s="21"/>
      <c r="C18" s="21"/>
      <c r="D18" s="21"/>
      <c r="E18" s="21"/>
      <c r="F18" s="21"/>
      <c r="G18" s="21"/>
      <c r="H18" s="26" t="s">
        <v>99</v>
      </c>
    </row>
    <row r="19" spans="1:8" s="14" customFormat="1" x14ac:dyDescent="0.25">
      <c r="A19" s="12"/>
      <c r="B19" s="21"/>
      <c r="C19" s="21"/>
      <c r="D19" s="24" t="s">
        <v>101</v>
      </c>
      <c r="E19" s="21"/>
      <c r="F19" s="21"/>
      <c r="G19" s="21"/>
      <c r="H19" s="21"/>
    </row>
    <row r="20" spans="1:8" s="14" customFormat="1" x14ac:dyDescent="0.25">
      <c r="A20" s="12"/>
      <c r="B20" s="21"/>
      <c r="C20" s="21"/>
      <c r="D20" s="25" t="s">
        <v>100</v>
      </c>
      <c r="E20" s="21"/>
      <c r="F20" s="21"/>
      <c r="G20" s="21"/>
      <c r="H20" s="21"/>
    </row>
    <row r="21" spans="1:8" s="14" customFormat="1" x14ac:dyDescent="0.25">
      <c r="A21" s="12"/>
      <c r="B21" s="21"/>
      <c r="C21" s="21"/>
      <c r="D21" s="26" t="s">
        <v>102</v>
      </c>
      <c r="E21" s="21"/>
      <c r="F21" s="21"/>
      <c r="G21" s="21"/>
      <c r="H21" s="21"/>
    </row>
    <row r="22" spans="1:8" s="14" customFormat="1" x14ac:dyDescent="0.25">
      <c r="A22" s="12"/>
      <c r="B22" s="21"/>
      <c r="C22" s="21"/>
      <c r="D22" s="21"/>
      <c r="E22" s="21"/>
      <c r="F22" s="21"/>
      <c r="G22" s="24" t="s">
        <v>103</v>
      </c>
      <c r="H22" s="21"/>
    </row>
    <row r="23" spans="1:8" s="14" customFormat="1" x14ac:dyDescent="0.25">
      <c r="A23" s="12"/>
      <c r="B23" s="21"/>
      <c r="C23" s="21"/>
      <c r="D23" s="21"/>
      <c r="E23" s="21"/>
      <c r="F23" s="21"/>
      <c r="G23" s="25" t="s">
        <v>104</v>
      </c>
      <c r="H23" s="21"/>
    </row>
    <row r="24" spans="1:8" s="14" customFormat="1" x14ac:dyDescent="0.25">
      <c r="A24" s="12"/>
      <c r="B24" s="21"/>
      <c r="C24" s="21"/>
      <c r="D24" s="21"/>
      <c r="E24" s="21"/>
      <c r="F24" s="21"/>
      <c r="G24" s="26" t="s">
        <v>265</v>
      </c>
      <c r="H24" s="21"/>
    </row>
    <row r="25" spans="1:8" s="14" customFormat="1" x14ac:dyDescent="0.25">
      <c r="A25" s="12"/>
      <c r="B25" s="21"/>
      <c r="C25" s="21"/>
      <c r="D25" s="23" t="s">
        <v>105</v>
      </c>
      <c r="E25" s="21"/>
      <c r="F25" s="21"/>
      <c r="G25" s="27"/>
      <c r="H25" s="21"/>
    </row>
    <row r="26" spans="1:8" s="14" customFormat="1" x14ac:dyDescent="0.25">
      <c r="A26" s="12"/>
      <c r="B26" s="21"/>
      <c r="C26" s="21"/>
      <c r="D26" s="21"/>
      <c r="E26" s="21"/>
      <c r="F26" s="21"/>
      <c r="G26" s="27"/>
      <c r="H26" s="23" t="s">
        <v>106</v>
      </c>
    </row>
    <row r="27" spans="1:8" s="14" customFormat="1" x14ac:dyDescent="0.25">
      <c r="A27" s="12"/>
      <c r="B27" s="21"/>
      <c r="C27" s="21"/>
      <c r="D27" s="23" t="s">
        <v>266</v>
      </c>
      <c r="E27" s="21"/>
      <c r="F27" s="21"/>
      <c r="G27" s="27"/>
      <c r="H27" s="21"/>
    </row>
    <row r="28" spans="1:8" s="14" customFormat="1" x14ac:dyDescent="0.25">
      <c r="A28" s="12"/>
      <c r="B28" s="23" t="s">
        <v>107</v>
      </c>
      <c r="C28" s="21"/>
      <c r="D28" s="21"/>
      <c r="E28" s="21"/>
      <c r="F28" s="21"/>
      <c r="G28" s="27"/>
      <c r="H28" s="21"/>
    </row>
    <row r="29" spans="1:8" s="14" customFormat="1" x14ac:dyDescent="0.25">
      <c r="A29" s="12"/>
      <c r="B29" s="21"/>
      <c r="C29" s="21"/>
      <c r="D29" s="23" t="s">
        <v>108</v>
      </c>
      <c r="E29" s="21"/>
      <c r="F29" s="21"/>
      <c r="G29" s="27"/>
      <c r="H29" s="21"/>
    </row>
    <row r="30" spans="1:8" s="14" customFormat="1" x14ac:dyDescent="0.25">
      <c r="A30" s="12"/>
      <c r="B30" s="23" t="s">
        <v>109</v>
      </c>
      <c r="C30" s="21"/>
      <c r="D30" s="21"/>
      <c r="E30" s="21"/>
      <c r="F30" s="21"/>
      <c r="G30" s="27"/>
      <c r="H30" s="21"/>
    </row>
    <row r="31" spans="1:8" s="14" customFormat="1" x14ac:dyDescent="0.25">
      <c r="A31" s="12"/>
      <c r="B31" s="21"/>
      <c r="C31" s="21"/>
      <c r="D31" s="21"/>
      <c r="E31" s="21"/>
      <c r="F31" s="21"/>
      <c r="G31" s="27"/>
      <c r="H31" s="24" t="s">
        <v>111</v>
      </c>
    </row>
    <row r="32" spans="1:8" s="14" customFormat="1" x14ac:dyDescent="0.25">
      <c r="A32" s="12"/>
      <c r="B32" s="21"/>
      <c r="C32" s="21"/>
      <c r="D32" s="21"/>
      <c r="E32" s="21"/>
      <c r="F32" s="21"/>
      <c r="G32" s="27"/>
      <c r="H32" s="26" t="s">
        <v>110</v>
      </c>
    </row>
    <row r="33" spans="1:8" s="14" customFormat="1" x14ac:dyDescent="0.25">
      <c r="A33" s="12"/>
      <c r="B33" s="23" t="s">
        <v>112</v>
      </c>
      <c r="C33" s="21"/>
      <c r="D33" s="21"/>
      <c r="E33" s="21"/>
      <c r="F33" s="21"/>
      <c r="G33" s="27"/>
      <c r="H33" s="21"/>
    </row>
    <row r="34" spans="1:8" s="14" customFormat="1" x14ac:dyDescent="0.25">
      <c r="A34" s="12"/>
      <c r="B34" s="21"/>
      <c r="C34" s="23" t="s">
        <v>113</v>
      </c>
      <c r="D34" s="21"/>
      <c r="E34" s="21"/>
      <c r="F34" s="21"/>
      <c r="G34" s="27"/>
      <c r="H34" s="21"/>
    </row>
    <row r="35" spans="1:8" s="14" customFormat="1" x14ac:dyDescent="0.25">
      <c r="A35" s="12"/>
      <c r="B35" s="21"/>
      <c r="C35" s="21"/>
      <c r="D35" s="21"/>
      <c r="E35" s="21"/>
      <c r="F35" s="21"/>
      <c r="G35" s="23" t="s">
        <v>114</v>
      </c>
      <c r="H35" s="21"/>
    </row>
    <row r="36" spans="1:8" s="14" customFormat="1" x14ac:dyDescent="0.25">
      <c r="A36" s="12"/>
      <c r="B36" s="21"/>
      <c r="C36" s="21"/>
      <c r="D36" s="21"/>
      <c r="E36" s="21"/>
      <c r="F36" s="21"/>
      <c r="G36" s="27"/>
      <c r="H36" s="23" t="s">
        <v>115</v>
      </c>
    </row>
    <row r="37" spans="1:8" s="14" customFormat="1" x14ac:dyDescent="0.25">
      <c r="A37" s="12"/>
      <c r="B37" s="21"/>
      <c r="C37" s="21"/>
      <c r="D37" s="21"/>
      <c r="E37" s="21"/>
      <c r="F37" s="21"/>
      <c r="G37" s="23" t="s">
        <v>116</v>
      </c>
      <c r="H37" s="21"/>
    </row>
    <row r="38" spans="1:8" s="14" customFormat="1" x14ac:dyDescent="0.25">
      <c r="A38" s="12"/>
      <c r="B38" s="23" t="s">
        <v>118</v>
      </c>
      <c r="C38" s="23" t="s">
        <v>118</v>
      </c>
      <c r="D38" s="23" t="s">
        <v>117</v>
      </c>
      <c r="E38" s="21"/>
      <c r="F38" s="21"/>
      <c r="G38" s="27"/>
      <c r="H38" s="23" t="s">
        <v>117</v>
      </c>
    </row>
    <row r="39" spans="1:8" s="14" customFormat="1" x14ac:dyDescent="0.25">
      <c r="A39" s="12"/>
      <c r="B39" s="27"/>
      <c r="C39" s="27"/>
      <c r="D39" s="27"/>
      <c r="E39" s="24" t="s">
        <v>119</v>
      </c>
      <c r="F39" s="21"/>
      <c r="G39" s="27"/>
      <c r="H39" s="27"/>
    </row>
    <row r="40" spans="1:8" s="14" customFormat="1" x14ac:dyDescent="0.25">
      <c r="A40" s="12"/>
      <c r="B40" s="27"/>
      <c r="C40" s="27"/>
      <c r="D40" s="27"/>
      <c r="E40" s="25" t="s">
        <v>120</v>
      </c>
      <c r="F40" s="21"/>
      <c r="G40" s="27"/>
      <c r="H40" s="27"/>
    </row>
    <row r="41" spans="1:8" s="14" customFormat="1" x14ac:dyDescent="0.25">
      <c r="A41" s="12"/>
      <c r="B41" s="27"/>
      <c r="C41" s="27"/>
      <c r="D41" s="27"/>
      <c r="E41" s="25" t="s">
        <v>121</v>
      </c>
      <c r="F41" s="21"/>
      <c r="G41" s="27"/>
      <c r="H41" s="27"/>
    </row>
    <row r="42" spans="1:8" s="14" customFormat="1" x14ac:dyDescent="0.25">
      <c r="A42" s="12"/>
      <c r="B42" s="21"/>
      <c r="C42" s="21"/>
      <c r="D42" s="21"/>
      <c r="E42" s="26" t="s">
        <v>122</v>
      </c>
      <c r="F42" s="21"/>
      <c r="G42" s="27"/>
      <c r="H42" s="21"/>
    </row>
    <row r="43" spans="1:8" s="14" customFormat="1" x14ac:dyDescent="0.25">
      <c r="A43" s="12"/>
      <c r="B43" s="21"/>
      <c r="C43" s="21"/>
      <c r="D43" s="21"/>
      <c r="E43" s="27"/>
      <c r="F43" s="21"/>
      <c r="G43" s="27"/>
      <c r="H43" s="24" t="s">
        <v>123</v>
      </c>
    </row>
    <row r="44" spans="1:8" s="14" customFormat="1" x14ac:dyDescent="0.25">
      <c r="A44" s="12"/>
      <c r="B44" s="21"/>
      <c r="C44" s="21"/>
      <c r="D44" s="21"/>
      <c r="E44" s="27"/>
      <c r="F44" s="21"/>
      <c r="G44" s="27"/>
      <c r="H44" s="26" t="s">
        <v>124</v>
      </c>
    </row>
    <row r="45" spans="1:8" s="14" customFormat="1" x14ac:dyDescent="0.25">
      <c r="A45" s="12"/>
      <c r="B45" s="21"/>
      <c r="C45" s="21"/>
      <c r="D45" s="24" t="s">
        <v>125</v>
      </c>
      <c r="E45" s="27"/>
      <c r="F45" s="21"/>
      <c r="G45" s="27"/>
      <c r="H45" s="21"/>
    </row>
    <row r="46" spans="1:8" s="14" customFormat="1" x14ac:dyDescent="0.25">
      <c r="A46" s="12"/>
      <c r="B46" s="21"/>
      <c r="C46" s="21"/>
      <c r="D46" s="26" t="s">
        <v>126</v>
      </c>
      <c r="E46" s="27"/>
      <c r="F46" s="21"/>
      <c r="G46" s="27"/>
      <c r="H46" s="21"/>
    </row>
    <row r="47" spans="1:8" s="14" customFormat="1" x14ac:dyDescent="0.25">
      <c r="A47" s="12"/>
      <c r="B47" s="23" t="s">
        <v>127</v>
      </c>
      <c r="C47" s="21"/>
      <c r="D47" s="21"/>
      <c r="E47" s="27"/>
      <c r="F47" s="21"/>
      <c r="G47" s="27"/>
      <c r="H47" s="21"/>
    </row>
    <row r="48" spans="1:8" s="14" customFormat="1" x14ac:dyDescent="0.25">
      <c r="A48" s="12"/>
      <c r="B48" s="21"/>
      <c r="C48" s="21"/>
      <c r="D48" s="21"/>
      <c r="E48" s="27"/>
      <c r="F48" s="21"/>
      <c r="G48" s="27"/>
      <c r="H48" s="23" t="s">
        <v>128</v>
      </c>
    </row>
    <row r="49" spans="1:8" s="14" customFormat="1" x14ac:dyDescent="0.25">
      <c r="A49" s="12"/>
      <c r="B49" s="23" t="s">
        <v>129</v>
      </c>
      <c r="C49" s="21"/>
      <c r="D49" s="21"/>
      <c r="E49" s="27"/>
      <c r="F49" s="21"/>
      <c r="G49" s="27"/>
      <c r="H49" s="21"/>
    </row>
    <row r="50" spans="1:8" s="14" customFormat="1" x14ac:dyDescent="0.25">
      <c r="A50" s="12"/>
      <c r="B50" s="21"/>
      <c r="C50" s="23" t="s">
        <v>130</v>
      </c>
      <c r="D50" s="21"/>
      <c r="E50" s="27"/>
      <c r="F50" s="21"/>
      <c r="G50" s="27"/>
      <c r="H50" s="21"/>
    </row>
    <row r="51" spans="1:8" s="14" customFormat="1" x14ac:dyDescent="0.25">
      <c r="A51" s="12"/>
      <c r="B51" s="21"/>
      <c r="C51" s="21"/>
      <c r="D51" s="24" t="s">
        <v>131</v>
      </c>
      <c r="E51" s="27"/>
      <c r="F51" s="21"/>
      <c r="G51" s="27"/>
      <c r="H51" s="21"/>
    </row>
    <row r="52" spans="1:8" s="14" customFormat="1" x14ac:dyDescent="0.25">
      <c r="A52" s="12"/>
      <c r="B52" s="21"/>
      <c r="C52" s="21"/>
      <c r="D52" s="25" t="s">
        <v>132</v>
      </c>
      <c r="E52" s="27"/>
      <c r="F52" s="21"/>
      <c r="G52" s="27"/>
      <c r="H52" s="21"/>
    </row>
    <row r="53" spans="1:8" s="14" customFormat="1" x14ac:dyDescent="0.25">
      <c r="A53" s="12"/>
      <c r="B53" s="21"/>
      <c r="C53" s="21"/>
      <c r="D53" s="25" t="s">
        <v>133</v>
      </c>
      <c r="E53" s="27"/>
      <c r="F53" s="21"/>
      <c r="G53" s="27"/>
      <c r="H53" s="21"/>
    </row>
    <row r="54" spans="1:8" s="14" customFormat="1" x14ac:dyDescent="0.25">
      <c r="A54" s="12"/>
      <c r="B54" s="21"/>
      <c r="C54" s="21"/>
      <c r="D54" s="26" t="s">
        <v>134</v>
      </c>
      <c r="F54" s="21"/>
      <c r="G54" s="27"/>
      <c r="H54" s="21"/>
    </row>
    <row r="55" spans="1:8" s="14" customFormat="1" x14ac:dyDescent="0.25">
      <c r="A55" s="12"/>
      <c r="B55" s="21"/>
      <c r="C55" s="21"/>
      <c r="D55" s="21"/>
      <c r="E55" s="24" t="s">
        <v>267</v>
      </c>
      <c r="F55" s="21"/>
      <c r="G55" s="27"/>
      <c r="H55" s="21"/>
    </row>
    <row r="56" spans="1:8" s="14" customFormat="1" x14ac:dyDescent="0.25">
      <c r="A56" s="12"/>
      <c r="B56" s="21"/>
      <c r="C56" s="21"/>
      <c r="D56" s="21"/>
      <c r="E56" s="25" t="s">
        <v>135</v>
      </c>
      <c r="F56" s="21"/>
      <c r="G56" s="27"/>
      <c r="H56" s="21"/>
    </row>
    <row r="57" spans="1:8" s="14" customFormat="1" x14ac:dyDescent="0.25">
      <c r="A57" s="12"/>
      <c r="B57" s="21"/>
      <c r="C57" s="21"/>
      <c r="D57" s="21"/>
      <c r="E57" s="25" t="s">
        <v>136</v>
      </c>
      <c r="F57" s="21"/>
      <c r="G57" s="27"/>
      <c r="H57" s="21"/>
    </row>
    <row r="58" spans="1:8" s="14" customFormat="1" x14ac:dyDescent="0.25">
      <c r="A58" s="12"/>
      <c r="B58" s="21"/>
      <c r="C58" s="21"/>
      <c r="D58" s="21"/>
      <c r="E58" s="25" t="s">
        <v>137</v>
      </c>
      <c r="F58" s="21"/>
      <c r="G58" s="27"/>
      <c r="H58" s="21"/>
    </row>
    <row r="59" spans="1:8" s="14" customFormat="1" x14ac:dyDescent="0.25">
      <c r="A59" s="12"/>
      <c r="B59" s="21"/>
      <c r="C59" s="21"/>
      <c r="D59" s="21"/>
      <c r="E59" s="26" t="s">
        <v>138</v>
      </c>
      <c r="F59" s="21"/>
      <c r="G59" s="27"/>
      <c r="H59" s="21"/>
    </row>
    <row r="60" spans="1:8" s="14" customFormat="1" x14ac:dyDescent="0.25">
      <c r="A60" s="12"/>
      <c r="B60" s="23" t="s">
        <v>139</v>
      </c>
      <c r="C60" s="21"/>
      <c r="D60" s="21"/>
      <c r="E60" s="27"/>
      <c r="F60" s="21"/>
      <c r="G60" s="27"/>
      <c r="H60" s="21"/>
    </row>
    <row r="61" spans="1:8" x14ac:dyDescent="0.25">
      <c r="A61" s="5" t="s">
        <v>64</v>
      </c>
      <c r="B61" s="5"/>
      <c r="C61" s="5"/>
      <c r="D61" s="5"/>
      <c r="E61" s="5"/>
      <c r="F61" s="5"/>
      <c r="G61" s="5"/>
      <c r="H61" s="5"/>
    </row>
    <row r="62" spans="1:8" s="14" customFormat="1" x14ac:dyDescent="0.25">
      <c r="A62" s="16"/>
      <c r="B62" s="21"/>
      <c r="C62" s="21"/>
      <c r="D62" s="21"/>
      <c r="E62" s="21"/>
      <c r="F62" s="23" t="s">
        <v>140</v>
      </c>
      <c r="G62" s="21"/>
      <c r="H62" s="21"/>
    </row>
    <row r="63" spans="1:8" s="14" customFormat="1" x14ac:dyDescent="0.25">
      <c r="A63" s="16"/>
      <c r="B63" s="21"/>
      <c r="C63" s="21"/>
      <c r="D63" s="21"/>
      <c r="E63" s="23" t="s">
        <v>141</v>
      </c>
      <c r="F63" s="21"/>
      <c r="G63" s="21"/>
      <c r="H63" s="21"/>
    </row>
    <row r="64" spans="1:8" s="14" customFormat="1" x14ac:dyDescent="0.25">
      <c r="A64" s="16"/>
      <c r="B64" s="21"/>
      <c r="C64" s="21"/>
      <c r="D64" s="21"/>
      <c r="E64" s="27"/>
      <c r="F64" s="21"/>
      <c r="G64" s="21"/>
      <c r="H64" s="28" t="s">
        <v>142</v>
      </c>
    </row>
    <row r="65" spans="1:8" s="14" customFormat="1" x14ac:dyDescent="0.25">
      <c r="A65" s="16"/>
      <c r="B65" s="21"/>
      <c r="C65" s="21"/>
      <c r="D65" s="21"/>
      <c r="E65" s="27"/>
      <c r="F65" s="21"/>
      <c r="G65" s="21"/>
      <c r="H65" s="29" t="s">
        <v>143</v>
      </c>
    </row>
    <row r="66" spans="1:8" s="14" customFormat="1" x14ac:dyDescent="0.25">
      <c r="A66" s="16"/>
      <c r="B66" s="21"/>
      <c r="C66" s="21"/>
      <c r="D66" s="21"/>
      <c r="E66" s="27"/>
      <c r="F66" s="21"/>
      <c r="G66" s="21"/>
      <c r="H66" s="30" t="s">
        <v>144</v>
      </c>
    </row>
    <row r="67" spans="1:8" s="14" customFormat="1" x14ac:dyDescent="0.25">
      <c r="A67" s="16"/>
      <c r="B67" s="28" t="s">
        <v>145</v>
      </c>
      <c r="C67" s="21"/>
      <c r="D67" s="21"/>
      <c r="E67" s="27"/>
      <c r="F67" s="21"/>
      <c r="G67" s="21"/>
      <c r="H67" s="21"/>
    </row>
    <row r="68" spans="1:8" s="14" customFormat="1" x14ac:dyDescent="0.25">
      <c r="A68" s="16"/>
      <c r="B68" s="29" t="s">
        <v>146</v>
      </c>
      <c r="C68" s="21"/>
      <c r="D68" s="21"/>
      <c r="E68" s="27"/>
      <c r="F68" s="21"/>
      <c r="G68" s="21"/>
      <c r="H68" s="21"/>
    </row>
    <row r="69" spans="1:8" s="14" customFormat="1" x14ac:dyDescent="0.25">
      <c r="A69" s="16"/>
      <c r="B69" s="30" t="s">
        <v>268</v>
      </c>
      <c r="C69" s="21"/>
      <c r="D69" s="21"/>
      <c r="E69" s="27"/>
      <c r="F69" s="21"/>
      <c r="G69" s="21"/>
      <c r="H69" s="21"/>
    </row>
    <row r="70" spans="1:8" s="14" customFormat="1" x14ac:dyDescent="0.25">
      <c r="A70" s="16"/>
      <c r="B70" s="23" t="s">
        <v>150</v>
      </c>
      <c r="C70" s="21"/>
      <c r="D70" s="23" t="s">
        <v>147</v>
      </c>
      <c r="E70" s="27"/>
      <c r="F70" s="23" t="s">
        <v>148</v>
      </c>
      <c r="G70" s="21"/>
      <c r="H70" s="21"/>
    </row>
    <row r="71" spans="1:8" s="14" customFormat="1" x14ac:dyDescent="0.25">
      <c r="A71" s="16"/>
      <c r="B71" s="21"/>
      <c r="C71" s="21"/>
      <c r="D71" s="21"/>
      <c r="E71" s="24" t="s">
        <v>149</v>
      </c>
      <c r="G71" s="21"/>
      <c r="H71" s="21"/>
    </row>
    <row r="72" spans="1:8" s="14" customFormat="1" x14ac:dyDescent="0.25">
      <c r="A72" s="16"/>
      <c r="B72" s="21"/>
      <c r="C72" s="21"/>
      <c r="D72" s="21"/>
      <c r="E72" s="20" t="s">
        <v>151</v>
      </c>
      <c r="F72" s="21"/>
      <c r="G72" s="21"/>
      <c r="H72" s="21"/>
    </row>
    <row r="73" spans="1:8" s="14" customFormat="1" x14ac:dyDescent="0.25">
      <c r="A73" s="16"/>
      <c r="B73" s="21"/>
      <c r="C73" s="21"/>
      <c r="D73" s="21"/>
      <c r="E73" s="27"/>
      <c r="F73" s="21"/>
      <c r="G73" s="23" t="s">
        <v>153</v>
      </c>
      <c r="H73" s="21"/>
    </row>
    <row r="74" spans="1:8" s="14" customFormat="1" x14ac:dyDescent="0.25">
      <c r="A74" s="16"/>
      <c r="B74" s="21"/>
      <c r="C74" s="21"/>
      <c r="D74" s="21"/>
      <c r="E74" s="27"/>
      <c r="F74" s="21"/>
      <c r="G74" s="21"/>
      <c r="H74" s="24" t="s">
        <v>152</v>
      </c>
    </row>
    <row r="75" spans="1:8" s="14" customFormat="1" x14ac:dyDescent="0.25">
      <c r="A75" s="16"/>
      <c r="B75" s="21"/>
      <c r="C75" s="21"/>
      <c r="D75" s="21"/>
      <c r="E75" s="27"/>
      <c r="F75" s="21"/>
      <c r="G75" s="21"/>
      <c r="H75" s="25" t="s">
        <v>154</v>
      </c>
    </row>
    <row r="76" spans="1:8" s="14" customFormat="1" x14ac:dyDescent="0.25">
      <c r="A76" s="16"/>
      <c r="B76" s="21"/>
      <c r="C76" s="21"/>
      <c r="D76" s="21"/>
      <c r="E76" s="27"/>
      <c r="F76" s="21"/>
      <c r="G76" s="21"/>
      <c r="H76" s="26" t="s">
        <v>155</v>
      </c>
    </row>
    <row r="77" spans="1:8" s="14" customFormat="1" x14ac:dyDescent="0.25">
      <c r="A77" s="16"/>
      <c r="B77" s="21"/>
      <c r="C77" s="21"/>
      <c r="D77" s="24" t="s">
        <v>157</v>
      </c>
      <c r="E77" s="27"/>
      <c r="F77" s="21"/>
      <c r="H77" s="21"/>
    </row>
    <row r="78" spans="1:8" s="14" customFormat="1" x14ac:dyDescent="0.25">
      <c r="A78" s="16"/>
      <c r="B78" s="21"/>
      <c r="C78" s="21"/>
      <c r="D78" s="26" t="s">
        <v>158</v>
      </c>
      <c r="E78" s="27"/>
      <c r="F78" s="21"/>
      <c r="H78" s="21"/>
    </row>
    <row r="79" spans="1:8" s="14" customFormat="1" x14ac:dyDescent="0.25">
      <c r="A79" s="16"/>
      <c r="B79" s="21"/>
      <c r="C79" s="21"/>
      <c r="D79" s="21"/>
      <c r="E79" s="27"/>
      <c r="F79" s="21"/>
      <c r="G79" s="23" t="s">
        <v>156</v>
      </c>
      <c r="H79" s="21"/>
    </row>
    <row r="80" spans="1:8" s="14" customFormat="1" x14ac:dyDescent="0.25">
      <c r="A80" s="16"/>
      <c r="B80" s="23" t="s">
        <v>159</v>
      </c>
      <c r="C80" s="21"/>
      <c r="D80" s="21"/>
      <c r="E80" s="27"/>
      <c r="F80" s="21"/>
      <c r="G80" s="27"/>
      <c r="H80" s="21"/>
    </row>
    <row r="81" spans="1:8" s="14" customFormat="1" x14ac:dyDescent="0.25">
      <c r="A81" s="16"/>
      <c r="B81" s="21"/>
      <c r="C81" s="21"/>
      <c r="D81" s="21"/>
      <c r="E81" s="27"/>
      <c r="F81" s="21"/>
      <c r="G81" s="27"/>
      <c r="H81" s="23" t="s">
        <v>160</v>
      </c>
    </row>
    <row r="82" spans="1:8" s="14" customFormat="1" x14ac:dyDescent="0.25">
      <c r="A82" s="16"/>
      <c r="B82" s="24" t="s">
        <v>161</v>
      </c>
      <c r="C82" s="21"/>
      <c r="D82" s="21"/>
      <c r="E82" s="27"/>
      <c r="F82" s="21"/>
      <c r="G82" s="27"/>
      <c r="H82" s="21"/>
    </row>
    <row r="83" spans="1:8" s="14" customFormat="1" x14ac:dyDescent="0.25">
      <c r="A83" s="16"/>
      <c r="B83" s="25" t="s">
        <v>162</v>
      </c>
      <c r="C83" s="21"/>
      <c r="D83" s="21"/>
      <c r="E83" s="27"/>
      <c r="F83" s="21"/>
      <c r="G83" s="27"/>
      <c r="H83" s="21"/>
    </row>
    <row r="84" spans="1:8" s="14" customFormat="1" x14ac:dyDescent="0.25">
      <c r="A84" s="16"/>
      <c r="B84" s="26" t="s">
        <v>163</v>
      </c>
      <c r="C84" s="21"/>
      <c r="D84" s="21"/>
      <c r="E84" s="21"/>
      <c r="F84" s="21"/>
      <c r="G84" s="21"/>
      <c r="H84" s="21"/>
    </row>
    <row r="85" spans="1:8" s="14" customFormat="1" x14ac:dyDescent="0.25">
      <c r="A85" s="16"/>
      <c r="B85" s="27"/>
      <c r="C85" s="21"/>
      <c r="D85" s="21"/>
      <c r="E85" s="21"/>
      <c r="F85" s="21"/>
      <c r="G85" s="23" t="s">
        <v>164</v>
      </c>
      <c r="H85" s="21"/>
    </row>
    <row r="86" spans="1:8" s="14" customFormat="1" x14ac:dyDescent="0.25">
      <c r="A86" s="16"/>
      <c r="B86" s="27"/>
      <c r="C86" s="21"/>
      <c r="D86" s="23" t="s">
        <v>165</v>
      </c>
      <c r="E86" s="21"/>
      <c r="F86" s="21"/>
      <c r="G86" s="21"/>
      <c r="H86" s="21"/>
    </row>
    <row r="87" spans="1:8" s="14" customFormat="1" x14ac:dyDescent="0.25">
      <c r="A87" s="16"/>
      <c r="B87" s="23" t="s">
        <v>168</v>
      </c>
      <c r="C87" s="23" t="s">
        <v>167</v>
      </c>
      <c r="D87" s="21"/>
      <c r="E87" s="21"/>
      <c r="F87" s="21"/>
      <c r="G87" s="23" t="s">
        <v>166</v>
      </c>
      <c r="H87" s="21"/>
    </row>
    <row r="88" spans="1:8" s="14" customFormat="1" x14ac:dyDescent="0.25">
      <c r="A88" s="16"/>
      <c r="B88" s="27"/>
      <c r="C88" s="21"/>
      <c r="D88" s="23" t="s">
        <v>169</v>
      </c>
      <c r="E88" s="24" t="s">
        <v>171</v>
      </c>
      <c r="F88" s="21"/>
      <c r="G88" s="23" t="s">
        <v>170</v>
      </c>
      <c r="H88" s="21"/>
    </row>
    <row r="89" spans="1:8" s="14" customFormat="1" x14ac:dyDescent="0.25">
      <c r="A89" s="16"/>
      <c r="B89" s="27"/>
      <c r="C89" s="21"/>
      <c r="D89" s="21"/>
      <c r="E89" s="26" t="s">
        <v>172</v>
      </c>
      <c r="F89" s="21"/>
      <c r="G89" s="21"/>
      <c r="H89" s="21"/>
    </row>
    <row r="90" spans="1:8" s="14" customFormat="1" x14ac:dyDescent="0.25">
      <c r="A90" s="16"/>
      <c r="B90" s="27"/>
      <c r="C90" s="21"/>
      <c r="D90" s="21"/>
      <c r="E90" s="21"/>
      <c r="F90" s="21"/>
      <c r="G90" s="23" t="s">
        <v>173</v>
      </c>
      <c r="H90" s="21"/>
    </row>
    <row r="91" spans="1:8" s="14" customFormat="1" x14ac:dyDescent="0.25">
      <c r="A91" s="16"/>
      <c r="B91" s="27"/>
      <c r="C91" s="21"/>
      <c r="D91" s="21"/>
      <c r="E91" s="21"/>
      <c r="F91" s="21"/>
      <c r="G91" s="21"/>
      <c r="H91" s="24" t="s">
        <v>174</v>
      </c>
    </row>
    <row r="92" spans="1:8" s="14" customFormat="1" x14ac:dyDescent="0.25">
      <c r="A92" s="16"/>
      <c r="B92" s="27"/>
      <c r="C92" s="21"/>
      <c r="D92" s="21"/>
      <c r="E92" s="21"/>
      <c r="F92" s="21"/>
      <c r="G92" s="21"/>
      <c r="H92" s="26" t="s">
        <v>175</v>
      </c>
    </row>
    <row r="93" spans="1:8" s="14" customFormat="1" x14ac:dyDescent="0.25">
      <c r="A93" s="16"/>
      <c r="B93" s="24" t="s">
        <v>176</v>
      </c>
      <c r="C93" s="21"/>
      <c r="D93" s="21"/>
      <c r="E93" s="21"/>
      <c r="F93" s="21"/>
      <c r="G93" s="21"/>
      <c r="H93" s="27"/>
    </row>
    <row r="94" spans="1:8" s="14" customFormat="1" x14ac:dyDescent="0.25">
      <c r="A94" s="16"/>
      <c r="B94" s="26" t="s">
        <v>269</v>
      </c>
      <c r="C94" s="21"/>
      <c r="D94" s="21"/>
      <c r="E94" s="21"/>
      <c r="F94" s="21"/>
      <c r="G94" s="21"/>
      <c r="H94" s="27"/>
    </row>
    <row r="95" spans="1:8" s="14" customFormat="1" x14ac:dyDescent="0.25">
      <c r="A95" s="16"/>
      <c r="B95" s="27"/>
      <c r="C95" s="21"/>
      <c r="D95" s="21"/>
      <c r="E95" s="21"/>
      <c r="F95" s="24" t="s">
        <v>177</v>
      </c>
      <c r="G95" s="21"/>
      <c r="H95" s="27"/>
    </row>
    <row r="96" spans="1:8" s="14" customFormat="1" x14ac:dyDescent="0.25">
      <c r="A96" s="16"/>
      <c r="B96" s="27"/>
      <c r="C96" s="21"/>
      <c r="D96" s="21"/>
      <c r="E96" s="21"/>
      <c r="F96" s="25" t="s">
        <v>178</v>
      </c>
      <c r="G96" s="21"/>
      <c r="H96" s="27"/>
    </row>
    <row r="97" spans="1:8" s="14" customFormat="1" x14ac:dyDescent="0.25">
      <c r="A97" s="16"/>
      <c r="B97" s="27"/>
      <c r="C97" s="21"/>
      <c r="D97" s="21"/>
      <c r="E97" s="21"/>
      <c r="F97" s="26" t="s">
        <v>179</v>
      </c>
      <c r="G97" s="21"/>
      <c r="H97" s="27"/>
    </row>
    <row r="98" spans="1:8" s="14" customFormat="1" x14ac:dyDescent="0.25">
      <c r="A98" s="16"/>
      <c r="B98" s="27"/>
      <c r="C98" s="21"/>
      <c r="D98" s="24" t="s">
        <v>181</v>
      </c>
      <c r="E98" s="21"/>
      <c r="F98" s="21"/>
      <c r="G98" s="21"/>
      <c r="H98" s="21"/>
    </row>
    <row r="99" spans="1:8" s="14" customFormat="1" x14ac:dyDescent="0.25">
      <c r="A99" s="16"/>
      <c r="B99" s="27"/>
      <c r="C99" s="21"/>
      <c r="D99" s="26" t="s">
        <v>180</v>
      </c>
      <c r="E99" s="21"/>
      <c r="F99" s="21"/>
      <c r="G99" s="21"/>
      <c r="H99" s="21"/>
    </row>
    <row r="100" spans="1:8" s="14" customFormat="1" x14ac:dyDescent="0.25">
      <c r="A100" s="16"/>
      <c r="B100" s="27"/>
      <c r="C100" s="23" t="s">
        <v>183</v>
      </c>
      <c r="D100" s="21"/>
      <c r="E100" s="21"/>
      <c r="F100" s="21"/>
      <c r="G100" s="21"/>
      <c r="H100" s="21"/>
    </row>
    <row r="101" spans="1:8" s="14" customFormat="1" x14ac:dyDescent="0.25">
      <c r="A101" s="16"/>
      <c r="B101" s="24" t="s">
        <v>182</v>
      </c>
      <c r="C101" s="21"/>
      <c r="D101" s="21"/>
      <c r="E101" s="21"/>
      <c r="F101" s="21"/>
      <c r="G101" s="21"/>
      <c r="H101" s="21"/>
    </row>
    <row r="102" spans="1:8" s="14" customFormat="1" x14ac:dyDescent="0.25">
      <c r="A102" s="16"/>
      <c r="B102" s="26" t="s">
        <v>184</v>
      </c>
      <c r="C102" s="21"/>
      <c r="D102" s="21"/>
      <c r="E102" s="21"/>
      <c r="F102" s="21"/>
      <c r="G102" s="21"/>
      <c r="H102" s="21"/>
    </row>
    <row r="103" spans="1:8" s="14" customFormat="1" x14ac:dyDescent="0.25">
      <c r="A103" s="16"/>
      <c r="B103" s="27"/>
      <c r="C103" s="21"/>
      <c r="D103" s="21"/>
      <c r="E103" s="21"/>
      <c r="F103" s="21"/>
      <c r="G103" s="21"/>
      <c r="H103" s="23" t="s">
        <v>270</v>
      </c>
    </row>
    <row r="104" spans="1:8" s="14" customFormat="1" x14ac:dyDescent="0.25">
      <c r="A104" s="16"/>
      <c r="B104" s="27"/>
      <c r="C104" s="21"/>
      <c r="D104" s="21"/>
      <c r="E104" s="24" t="s">
        <v>185</v>
      </c>
      <c r="F104" s="21"/>
      <c r="G104" s="21"/>
      <c r="H104" s="21"/>
    </row>
    <row r="105" spans="1:8" s="14" customFormat="1" x14ac:dyDescent="0.25">
      <c r="A105" s="16"/>
      <c r="B105" s="27"/>
      <c r="C105" s="21"/>
      <c r="D105" s="21"/>
      <c r="E105" s="25" t="s">
        <v>186</v>
      </c>
      <c r="F105" s="21"/>
      <c r="G105" s="21"/>
      <c r="H105" s="21"/>
    </row>
    <row r="106" spans="1:8" s="14" customFormat="1" x14ac:dyDescent="0.25">
      <c r="A106" s="16"/>
      <c r="B106" s="27"/>
      <c r="C106" s="21"/>
      <c r="D106" s="21"/>
      <c r="E106" s="25" t="s">
        <v>187</v>
      </c>
      <c r="F106" s="21"/>
      <c r="G106" s="21"/>
      <c r="H106" s="21"/>
    </row>
    <row r="107" spans="1:8" s="14" customFormat="1" x14ac:dyDescent="0.25">
      <c r="A107" s="16"/>
      <c r="B107" s="27"/>
      <c r="C107" s="21"/>
      <c r="D107" s="21"/>
      <c r="E107" s="25" t="s">
        <v>188</v>
      </c>
      <c r="F107" s="21"/>
      <c r="G107" s="21"/>
      <c r="H107" s="21"/>
    </row>
    <row r="108" spans="1:8" s="14" customFormat="1" x14ac:dyDescent="0.25">
      <c r="A108" s="16"/>
      <c r="B108" s="27"/>
      <c r="C108" s="21"/>
      <c r="D108" s="21"/>
      <c r="E108" s="25" t="s">
        <v>271</v>
      </c>
      <c r="F108" s="21"/>
      <c r="G108" s="21"/>
      <c r="H108" s="21"/>
    </row>
    <row r="109" spans="1:8" s="14" customFormat="1" x14ac:dyDescent="0.25">
      <c r="A109" s="16"/>
      <c r="B109" s="27"/>
      <c r="C109" s="21"/>
      <c r="D109" s="21"/>
      <c r="E109" s="26" t="s">
        <v>189</v>
      </c>
      <c r="F109" s="21"/>
      <c r="G109" s="21"/>
      <c r="H109" s="21"/>
    </row>
    <row r="110" spans="1:8" s="14" customFormat="1" x14ac:dyDescent="0.25">
      <c r="A110" s="16"/>
      <c r="B110" s="27"/>
      <c r="C110" s="21"/>
      <c r="D110" s="21"/>
      <c r="E110" s="21"/>
      <c r="F110" s="21"/>
      <c r="G110" s="21"/>
      <c r="H110" s="23" t="s">
        <v>190</v>
      </c>
    </row>
    <row r="111" spans="1:8" s="14" customFormat="1" x14ac:dyDescent="0.25">
      <c r="A111" s="16"/>
      <c r="B111" s="27"/>
      <c r="C111" s="21"/>
      <c r="D111" s="21"/>
      <c r="E111" s="24" t="s">
        <v>191</v>
      </c>
      <c r="F111" s="21"/>
      <c r="G111" s="21"/>
      <c r="H111" s="21"/>
    </row>
    <row r="112" spans="1:8" s="14" customFormat="1" x14ac:dyDescent="0.25">
      <c r="A112" s="16"/>
      <c r="B112" s="27"/>
      <c r="C112" s="21"/>
      <c r="D112" s="21"/>
      <c r="E112" s="25" t="s">
        <v>192</v>
      </c>
      <c r="F112" s="21"/>
      <c r="G112" s="21"/>
      <c r="H112" s="21"/>
    </row>
    <row r="113" spans="1:8" s="14" customFormat="1" x14ac:dyDescent="0.25">
      <c r="A113" s="16"/>
      <c r="B113" s="27"/>
      <c r="C113" s="21"/>
      <c r="D113" s="21"/>
      <c r="E113" s="25" t="s">
        <v>193</v>
      </c>
      <c r="F113" s="21"/>
      <c r="G113" s="21"/>
      <c r="H113" s="21"/>
    </row>
    <row r="114" spans="1:8" s="14" customFormat="1" x14ac:dyDescent="0.25">
      <c r="A114" s="16"/>
      <c r="B114" s="27"/>
      <c r="C114" s="21"/>
      <c r="D114" s="21"/>
      <c r="E114" s="25" t="s">
        <v>194</v>
      </c>
      <c r="F114" s="21"/>
      <c r="G114" s="21"/>
      <c r="H114" s="21"/>
    </row>
    <row r="115" spans="1:8" s="14" customFormat="1" x14ac:dyDescent="0.25">
      <c r="A115" s="16"/>
      <c r="B115" s="27"/>
      <c r="C115" s="21"/>
      <c r="D115" s="21"/>
      <c r="E115" s="26" t="s">
        <v>195</v>
      </c>
      <c r="F115" s="21"/>
      <c r="G115" s="21"/>
      <c r="H115" s="21"/>
    </row>
    <row r="116" spans="1:8" s="14" customFormat="1" x14ac:dyDescent="0.25">
      <c r="A116" s="16"/>
      <c r="B116" s="27"/>
      <c r="C116" s="21"/>
      <c r="D116" s="21"/>
      <c r="E116" s="27"/>
      <c r="F116" s="21"/>
      <c r="G116" s="21"/>
      <c r="H116" s="24" t="s">
        <v>196</v>
      </c>
    </row>
    <row r="117" spans="1:8" s="14" customFormat="1" x14ac:dyDescent="0.25">
      <c r="A117" s="16"/>
      <c r="B117" s="27"/>
      <c r="C117" s="21"/>
      <c r="D117" s="21"/>
      <c r="E117" s="27"/>
      <c r="F117" s="21"/>
      <c r="G117" s="21"/>
      <c r="H117" s="26" t="s">
        <v>197</v>
      </c>
    </row>
    <row r="118" spans="1:8" s="14" customFormat="1" x14ac:dyDescent="0.25">
      <c r="A118" s="16"/>
      <c r="B118" s="24" t="s">
        <v>198</v>
      </c>
      <c r="C118" s="21"/>
      <c r="D118" s="21"/>
      <c r="E118" s="27"/>
      <c r="F118" s="21"/>
      <c r="G118" s="21"/>
      <c r="H118" s="21"/>
    </row>
    <row r="119" spans="1:8" s="14" customFormat="1" x14ac:dyDescent="0.25">
      <c r="A119" s="16"/>
      <c r="B119" s="25" t="s">
        <v>199</v>
      </c>
      <c r="C119" s="21"/>
      <c r="D119" s="21"/>
      <c r="E119" s="27"/>
      <c r="F119" s="21"/>
      <c r="G119" s="21"/>
      <c r="H119" s="21"/>
    </row>
    <row r="120" spans="1:8" s="14" customFormat="1" x14ac:dyDescent="0.25">
      <c r="A120" s="16"/>
      <c r="B120" s="25" t="s">
        <v>200</v>
      </c>
      <c r="C120" s="21"/>
      <c r="D120" s="21"/>
      <c r="E120" s="27"/>
      <c r="F120" s="21"/>
      <c r="G120" s="21"/>
      <c r="H120" s="21"/>
    </row>
    <row r="121" spans="1:8" s="14" customFormat="1" x14ac:dyDescent="0.25">
      <c r="A121" s="16"/>
      <c r="B121" s="26" t="s">
        <v>201</v>
      </c>
      <c r="C121" s="21"/>
      <c r="D121" s="21"/>
      <c r="E121" s="27"/>
      <c r="F121" s="21"/>
      <c r="G121" s="21"/>
      <c r="H121" s="21"/>
    </row>
    <row r="122" spans="1:8" s="14" customFormat="1" x14ac:dyDescent="0.25">
      <c r="A122" s="16"/>
      <c r="B122" s="27"/>
      <c r="C122" s="21"/>
      <c r="D122" s="21"/>
      <c r="E122" s="27"/>
      <c r="F122" s="21"/>
      <c r="G122" s="24" t="s">
        <v>202</v>
      </c>
      <c r="H122" s="21"/>
    </row>
    <row r="123" spans="1:8" s="14" customFormat="1" x14ac:dyDescent="0.25">
      <c r="A123" s="16"/>
      <c r="B123" s="27"/>
      <c r="C123" s="21"/>
      <c r="D123" s="21"/>
      <c r="E123" s="27"/>
      <c r="F123" s="21"/>
      <c r="G123" s="25" t="s">
        <v>203</v>
      </c>
      <c r="H123" s="21"/>
    </row>
    <row r="124" spans="1:8" s="14" customFormat="1" x14ac:dyDescent="0.25">
      <c r="A124" s="16"/>
      <c r="B124" s="27"/>
      <c r="C124" s="21"/>
      <c r="D124" s="21"/>
      <c r="E124" s="27"/>
      <c r="F124" s="21"/>
      <c r="G124" s="25" t="s">
        <v>204</v>
      </c>
      <c r="H124" s="21"/>
    </row>
    <row r="125" spans="1:8" s="14" customFormat="1" x14ac:dyDescent="0.25">
      <c r="A125" s="16"/>
      <c r="B125" s="27"/>
      <c r="C125" s="21"/>
      <c r="D125" s="21"/>
      <c r="E125" s="27"/>
      <c r="F125" s="21"/>
      <c r="G125" s="25" t="s">
        <v>205</v>
      </c>
      <c r="H125" s="21"/>
    </row>
    <row r="126" spans="1:8" s="14" customFormat="1" x14ac:dyDescent="0.25">
      <c r="A126" s="16"/>
      <c r="B126" s="27"/>
      <c r="C126" s="21"/>
      <c r="D126" s="21"/>
      <c r="E126" s="27"/>
      <c r="F126" s="21"/>
      <c r="G126" s="26" t="s">
        <v>206</v>
      </c>
      <c r="H126" s="21"/>
    </row>
    <row r="127" spans="1:8" s="14" customFormat="1" x14ac:dyDescent="0.25">
      <c r="A127" s="16"/>
      <c r="B127" s="24" t="s">
        <v>207</v>
      </c>
      <c r="C127" s="21"/>
      <c r="D127" s="21"/>
      <c r="E127" s="27"/>
      <c r="F127" s="21"/>
      <c r="G127" s="21"/>
      <c r="H127" s="21"/>
    </row>
    <row r="128" spans="1:8" s="14" customFormat="1" x14ac:dyDescent="0.25">
      <c r="A128" s="16"/>
      <c r="B128" s="26" t="s">
        <v>208</v>
      </c>
      <c r="C128" s="21"/>
      <c r="D128" s="21"/>
      <c r="E128" s="27"/>
      <c r="F128" s="21"/>
      <c r="G128" s="21"/>
      <c r="H128" s="21"/>
    </row>
    <row r="129" spans="1:8" s="14" customFormat="1" x14ac:dyDescent="0.25">
      <c r="A129" s="16"/>
      <c r="B129" s="27"/>
      <c r="C129" s="21"/>
      <c r="D129" s="21"/>
      <c r="E129" s="27"/>
      <c r="F129" s="21"/>
      <c r="G129" s="24" t="s">
        <v>210</v>
      </c>
      <c r="H129" s="21"/>
    </row>
    <row r="130" spans="1:8" s="14" customFormat="1" x14ac:dyDescent="0.25">
      <c r="A130" s="16"/>
      <c r="B130" s="27"/>
      <c r="C130" s="21"/>
      <c r="D130" s="21"/>
      <c r="E130" s="27"/>
      <c r="F130" s="21"/>
      <c r="G130" s="25" t="s">
        <v>272</v>
      </c>
      <c r="H130" s="21"/>
    </row>
    <row r="131" spans="1:8" s="14" customFormat="1" x14ac:dyDescent="0.25">
      <c r="A131" s="16"/>
      <c r="B131" s="27"/>
      <c r="C131" s="21"/>
      <c r="D131" s="21"/>
      <c r="E131" s="27"/>
      <c r="F131" s="21"/>
      <c r="G131" s="26" t="s">
        <v>209</v>
      </c>
      <c r="H131" s="21"/>
    </row>
    <row r="132" spans="1:8" s="14" customFormat="1" x14ac:dyDescent="0.25">
      <c r="A132" s="16"/>
      <c r="B132" s="27"/>
      <c r="C132" s="21"/>
      <c r="D132" s="21"/>
      <c r="E132" s="27"/>
      <c r="F132" s="21"/>
      <c r="G132" s="24" t="s">
        <v>211</v>
      </c>
      <c r="H132" s="21"/>
    </row>
    <row r="133" spans="1:8" s="14" customFormat="1" x14ac:dyDescent="0.25">
      <c r="A133" s="16"/>
      <c r="B133" s="27"/>
      <c r="C133" s="21"/>
      <c r="D133" s="21"/>
      <c r="E133" s="27"/>
      <c r="F133" s="21"/>
      <c r="G133" s="25" t="s">
        <v>212</v>
      </c>
      <c r="H133" s="21"/>
    </row>
    <row r="134" spans="1:8" s="14" customFormat="1" x14ac:dyDescent="0.25">
      <c r="A134" s="16"/>
      <c r="B134" s="27"/>
      <c r="C134" s="21"/>
      <c r="D134" s="21"/>
      <c r="E134" s="27"/>
      <c r="F134" s="21"/>
      <c r="G134" s="25" t="s">
        <v>273</v>
      </c>
      <c r="H134" s="21"/>
    </row>
    <row r="135" spans="1:8" s="14" customFormat="1" x14ac:dyDescent="0.25">
      <c r="A135" s="16"/>
      <c r="B135" s="27"/>
      <c r="C135" s="21"/>
      <c r="D135" s="21"/>
      <c r="E135" s="27"/>
      <c r="F135" s="21"/>
      <c r="G135" s="26" t="s">
        <v>213</v>
      </c>
      <c r="H135" s="21"/>
    </row>
    <row r="136" spans="1:8" x14ac:dyDescent="0.25">
      <c r="A136" s="3" t="s">
        <v>65</v>
      </c>
      <c r="B136" s="3"/>
      <c r="C136" s="3"/>
      <c r="D136" s="3"/>
      <c r="E136" s="3"/>
      <c r="F136" s="3"/>
      <c r="G136" s="3"/>
      <c r="H136" s="3"/>
    </row>
    <row r="137" spans="1:8" s="14" customFormat="1" x14ac:dyDescent="0.25">
      <c r="A137" s="13"/>
      <c r="B137" s="21"/>
      <c r="C137" s="21"/>
      <c r="D137" s="21"/>
      <c r="E137" s="21"/>
      <c r="F137" s="21"/>
      <c r="G137" s="21"/>
      <c r="H137" s="24" t="s">
        <v>214</v>
      </c>
    </row>
    <row r="138" spans="1:8" s="14" customFormat="1" x14ac:dyDescent="0.25">
      <c r="A138" s="13"/>
      <c r="B138" s="21"/>
      <c r="C138" s="21"/>
      <c r="D138" s="21"/>
      <c r="E138" s="21"/>
      <c r="F138" s="21"/>
      <c r="G138" s="21"/>
      <c r="H138" s="25" t="s">
        <v>215</v>
      </c>
    </row>
    <row r="139" spans="1:8" s="14" customFormat="1" x14ac:dyDescent="0.25">
      <c r="A139" s="13"/>
      <c r="B139" s="21"/>
      <c r="C139" s="21"/>
      <c r="D139" s="21"/>
      <c r="E139" s="21"/>
      <c r="F139" s="21"/>
      <c r="G139" s="21"/>
      <c r="H139" s="25" t="s">
        <v>216</v>
      </c>
    </row>
    <row r="140" spans="1:8" s="14" customFormat="1" x14ac:dyDescent="0.25">
      <c r="A140" s="13"/>
      <c r="B140" s="21"/>
      <c r="C140" s="21"/>
      <c r="D140" s="21"/>
      <c r="E140" s="21"/>
      <c r="F140" s="21"/>
      <c r="G140" s="21"/>
      <c r="H140" s="26" t="s">
        <v>217</v>
      </c>
    </row>
    <row r="141" spans="1:8" s="14" customFormat="1" x14ac:dyDescent="0.25">
      <c r="A141" s="13"/>
      <c r="B141" s="23" t="s">
        <v>218</v>
      </c>
      <c r="C141" s="21"/>
      <c r="D141" s="21"/>
      <c r="E141" s="21"/>
      <c r="F141" s="21"/>
      <c r="G141" s="21"/>
      <c r="H141" s="21"/>
    </row>
    <row r="142" spans="1:8" s="14" customFormat="1" x14ac:dyDescent="0.25">
      <c r="A142" s="13"/>
      <c r="B142" s="21"/>
      <c r="C142" s="21"/>
      <c r="D142" s="21"/>
      <c r="E142" s="21"/>
      <c r="F142" s="21"/>
      <c r="G142" s="21"/>
      <c r="H142" s="23" t="s">
        <v>219</v>
      </c>
    </row>
    <row r="143" spans="1:8" s="14" customFormat="1" x14ac:dyDescent="0.25">
      <c r="A143" s="13"/>
      <c r="B143" s="23" t="s">
        <v>220</v>
      </c>
      <c r="C143" s="21"/>
      <c r="D143" s="21"/>
      <c r="E143" s="21"/>
      <c r="F143" s="21"/>
      <c r="G143" s="21"/>
      <c r="H143" s="21"/>
    </row>
    <row r="144" spans="1:8" s="14" customFormat="1" x14ac:dyDescent="0.25">
      <c r="A144" s="13"/>
      <c r="B144" s="21"/>
      <c r="C144" s="21"/>
      <c r="D144" s="21"/>
      <c r="E144" s="21"/>
      <c r="F144" s="21"/>
      <c r="G144" s="23" t="s">
        <v>221</v>
      </c>
      <c r="H144" s="21"/>
    </row>
    <row r="145" spans="1:8" s="14" customFormat="1" x14ac:dyDescent="0.25">
      <c r="A145" s="13"/>
      <c r="B145" s="21"/>
      <c r="C145" s="21"/>
      <c r="D145" s="21"/>
      <c r="E145" s="21"/>
      <c r="F145" s="21"/>
      <c r="G145" s="21"/>
      <c r="H145" s="23" t="s">
        <v>224</v>
      </c>
    </row>
    <row r="146" spans="1:8" s="14" customFormat="1" x14ac:dyDescent="0.25">
      <c r="A146" s="13"/>
      <c r="B146" s="24" t="s">
        <v>222</v>
      </c>
      <c r="C146" s="21"/>
      <c r="D146" s="21"/>
      <c r="E146" s="21"/>
      <c r="F146" s="21"/>
      <c r="G146" s="21"/>
      <c r="H146" s="27"/>
    </row>
    <row r="147" spans="1:8" s="14" customFormat="1" x14ac:dyDescent="0.25">
      <c r="A147" s="13"/>
      <c r="B147" s="25" t="s">
        <v>223</v>
      </c>
      <c r="C147" s="21"/>
      <c r="D147" s="21"/>
      <c r="E147" s="21"/>
      <c r="F147" s="21"/>
      <c r="G147" s="21"/>
      <c r="H147" s="27"/>
    </row>
    <row r="148" spans="1:8" s="14" customFormat="1" x14ac:dyDescent="0.25">
      <c r="A148" s="13"/>
      <c r="B148" s="25" t="s">
        <v>225</v>
      </c>
      <c r="C148" s="21"/>
      <c r="D148" s="21"/>
      <c r="E148" s="21"/>
      <c r="F148" s="21"/>
      <c r="G148" s="21"/>
      <c r="H148" s="27"/>
    </row>
    <row r="149" spans="1:8" s="14" customFormat="1" x14ac:dyDescent="0.25">
      <c r="A149" s="13"/>
      <c r="B149" s="26" t="s">
        <v>226</v>
      </c>
      <c r="C149" s="21"/>
      <c r="D149" s="21"/>
      <c r="E149" s="21"/>
      <c r="F149" s="21"/>
      <c r="G149" s="21"/>
      <c r="H149" s="27"/>
    </row>
    <row r="150" spans="1:8" s="14" customFormat="1" x14ac:dyDescent="0.25">
      <c r="A150" s="13"/>
      <c r="B150" s="27"/>
      <c r="C150" s="21"/>
      <c r="D150" s="21"/>
      <c r="E150" s="21"/>
      <c r="F150" s="21"/>
      <c r="G150" s="21"/>
      <c r="H150" s="24" t="s">
        <v>227</v>
      </c>
    </row>
    <row r="151" spans="1:8" s="14" customFormat="1" x14ac:dyDescent="0.25">
      <c r="A151" s="13"/>
      <c r="B151" s="27"/>
      <c r="C151" s="21"/>
      <c r="D151" s="21"/>
      <c r="E151" s="21"/>
      <c r="F151" s="21"/>
      <c r="G151" s="21"/>
      <c r="H151" s="25" t="s">
        <v>228</v>
      </c>
    </row>
    <row r="152" spans="1:8" s="14" customFormat="1" x14ac:dyDescent="0.25">
      <c r="A152" s="13"/>
      <c r="B152" s="27"/>
      <c r="C152" s="21"/>
      <c r="D152" s="21"/>
      <c r="E152" s="21"/>
      <c r="F152" s="21"/>
      <c r="G152" s="21"/>
      <c r="H152" s="26" t="s">
        <v>229</v>
      </c>
    </row>
    <row r="153" spans="1:8" s="14" customFormat="1" x14ac:dyDescent="0.25">
      <c r="A153" s="13"/>
      <c r="B153" s="27"/>
      <c r="C153" s="21"/>
      <c r="D153" s="21"/>
      <c r="E153" s="21"/>
      <c r="F153" s="21"/>
      <c r="G153" s="23" t="s">
        <v>230</v>
      </c>
      <c r="H153" s="27"/>
    </row>
    <row r="154" spans="1:8" s="14" customFormat="1" x14ac:dyDescent="0.25">
      <c r="A154" s="13"/>
      <c r="B154" s="23" t="s">
        <v>231</v>
      </c>
      <c r="C154" s="21"/>
      <c r="D154" s="21"/>
      <c r="E154" s="21"/>
      <c r="F154" s="21"/>
      <c r="G154" s="21"/>
      <c r="H154" s="27"/>
    </row>
    <row r="155" spans="1:8" s="14" customFormat="1" x14ac:dyDescent="0.25">
      <c r="A155" s="13"/>
      <c r="B155" s="21"/>
      <c r="C155" s="21"/>
      <c r="D155" s="21"/>
      <c r="E155" s="21"/>
      <c r="F155" s="21"/>
      <c r="G155" s="21"/>
      <c r="H155" s="24" t="s">
        <v>233</v>
      </c>
    </row>
    <row r="156" spans="1:8" s="14" customFormat="1" x14ac:dyDescent="0.25">
      <c r="A156" s="13"/>
      <c r="B156" s="21"/>
      <c r="C156" s="21"/>
      <c r="D156" s="21"/>
      <c r="E156" s="21"/>
      <c r="F156" s="21"/>
      <c r="G156" s="21"/>
      <c r="H156" s="26" t="s">
        <v>232</v>
      </c>
    </row>
    <row r="157" spans="1:8" s="14" customFormat="1" x14ac:dyDescent="0.25">
      <c r="A157" s="13"/>
      <c r="B157" s="21"/>
      <c r="C157" s="21"/>
      <c r="D157" s="21"/>
      <c r="E157" s="24" t="s">
        <v>234</v>
      </c>
      <c r="F157" s="21"/>
      <c r="G157" s="21"/>
      <c r="H157" s="27"/>
    </row>
    <row r="158" spans="1:8" s="14" customFormat="1" x14ac:dyDescent="0.25">
      <c r="A158" s="13"/>
      <c r="B158" s="21"/>
      <c r="C158" s="21"/>
      <c r="D158" s="21"/>
      <c r="E158" s="25" t="s">
        <v>235</v>
      </c>
      <c r="F158" s="21"/>
      <c r="G158" s="21"/>
      <c r="H158" s="27"/>
    </row>
    <row r="159" spans="1:8" s="14" customFormat="1" x14ac:dyDescent="0.25">
      <c r="A159" s="13"/>
      <c r="B159" s="21"/>
      <c r="C159" s="21"/>
      <c r="D159" s="21"/>
      <c r="E159" s="25" t="s">
        <v>236</v>
      </c>
      <c r="F159" s="21"/>
      <c r="G159" s="21"/>
      <c r="H159" s="27"/>
    </row>
    <row r="160" spans="1:8" s="14" customFormat="1" x14ac:dyDescent="0.25">
      <c r="A160" s="13"/>
      <c r="B160" s="21"/>
      <c r="C160" s="21"/>
      <c r="D160" s="21"/>
      <c r="E160" s="25" t="s">
        <v>237</v>
      </c>
      <c r="F160" s="21"/>
      <c r="G160" s="21"/>
      <c r="H160" s="27"/>
    </row>
    <row r="161" spans="1:8" s="14" customFormat="1" x14ac:dyDescent="0.25">
      <c r="A161" s="13"/>
      <c r="B161" s="21"/>
      <c r="C161" s="21"/>
      <c r="D161" s="21"/>
      <c r="E161" s="25" t="s">
        <v>238</v>
      </c>
      <c r="F161" s="21"/>
      <c r="G161" s="21"/>
      <c r="H161" s="27"/>
    </row>
    <row r="162" spans="1:8" s="14" customFormat="1" x14ac:dyDescent="0.25">
      <c r="A162" s="13"/>
      <c r="B162" s="21"/>
      <c r="C162" s="21"/>
      <c r="D162" s="21"/>
      <c r="E162" s="25" t="s">
        <v>239</v>
      </c>
      <c r="F162" s="21"/>
      <c r="G162" s="21"/>
      <c r="H162" s="27"/>
    </row>
    <row r="163" spans="1:8" s="14" customFormat="1" x14ac:dyDescent="0.25">
      <c r="A163" s="13"/>
      <c r="B163" s="21"/>
      <c r="C163" s="21"/>
      <c r="D163" s="21"/>
      <c r="E163" s="25" t="s">
        <v>240</v>
      </c>
      <c r="F163" s="21"/>
      <c r="G163" s="21"/>
      <c r="H163" s="27"/>
    </row>
    <row r="164" spans="1:8" s="14" customFormat="1" x14ac:dyDescent="0.25">
      <c r="A164" s="13"/>
      <c r="B164" s="21"/>
      <c r="C164" s="21"/>
      <c r="D164" s="21"/>
      <c r="E164" s="26" t="s">
        <v>241</v>
      </c>
      <c r="F164" s="21"/>
      <c r="G164" s="21"/>
      <c r="H164" s="27"/>
    </row>
    <row r="165" spans="1:8" s="14" customFormat="1" x14ac:dyDescent="0.25">
      <c r="A165" s="13"/>
      <c r="B165" s="24" t="s">
        <v>242</v>
      </c>
      <c r="C165" s="21"/>
      <c r="D165" s="21"/>
      <c r="E165" s="21"/>
      <c r="F165" s="21"/>
      <c r="G165" s="21"/>
      <c r="H165" s="27"/>
    </row>
    <row r="166" spans="1:8" s="14" customFormat="1" x14ac:dyDescent="0.25">
      <c r="A166" s="13"/>
      <c r="B166" s="26" t="s">
        <v>243</v>
      </c>
      <c r="C166" s="21"/>
      <c r="D166" s="21"/>
      <c r="E166" s="21"/>
      <c r="F166" s="21"/>
      <c r="G166" s="21"/>
      <c r="H166" s="27"/>
    </row>
    <row r="167" spans="1:8" s="14" customFormat="1" x14ac:dyDescent="0.25">
      <c r="A167" s="13"/>
      <c r="B167" s="21"/>
      <c r="C167" s="21"/>
      <c r="D167" s="23" t="s">
        <v>244</v>
      </c>
      <c r="E167" s="21"/>
      <c r="F167" s="21"/>
      <c r="G167" s="21"/>
      <c r="H167" s="27"/>
    </row>
    <row r="168" spans="1:8" s="14" customFormat="1" x14ac:dyDescent="0.25">
      <c r="A168" s="13"/>
      <c r="B168" s="24" t="s">
        <v>245</v>
      </c>
      <c r="C168" s="21"/>
      <c r="D168" s="21"/>
      <c r="E168" s="21"/>
      <c r="F168" s="21"/>
      <c r="G168" s="21"/>
      <c r="H168" s="27"/>
    </row>
    <row r="169" spans="1:8" s="14" customFormat="1" x14ac:dyDescent="0.25">
      <c r="A169" s="13"/>
      <c r="B169" s="25" t="s">
        <v>246</v>
      </c>
      <c r="C169" s="21"/>
      <c r="D169" s="21"/>
      <c r="E169" s="21"/>
      <c r="F169" s="21"/>
      <c r="G169" s="21"/>
      <c r="H169" s="27"/>
    </row>
    <row r="170" spans="1:8" s="14" customFormat="1" x14ac:dyDescent="0.25">
      <c r="A170" s="13"/>
      <c r="B170" s="25" t="s">
        <v>247</v>
      </c>
      <c r="C170" s="21"/>
      <c r="D170" s="21"/>
      <c r="E170" s="21"/>
      <c r="F170" s="21"/>
      <c r="G170" s="21"/>
      <c r="H170" s="27"/>
    </row>
    <row r="171" spans="1:8" s="14" customFormat="1" x14ac:dyDescent="0.25">
      <c r="A171" s="13"/>
      <c r="B171" s="26" t="s">
        <v>248</v>
      </c>
      <c r="C171" s="21"/>
      <c r="D171" s="21"/>
      <c r="E171" s="21"/>
      <c r="F171" s="21"/>
      <c r="G171" s="21"/>
      <c r="H171" s="27"/>
    </row>
    <row r="172" spans="1:8" s="14" customFormat="1" x14ac:dyDescent="0.25">
      <c r="A172" s="13"/>
      <c r="B172" s="21"/>
      <c r="C172" s="21"/>
      <c r="D172" s="21"/>
      <c r="E172" s="21"/>
      <c r="F172" s="21"/>
      <c r="G172" s="24" t="s">
        <v>249</v>
      </c>
      <c r="H172" s="27"/>
    </row>
    <row r="173" spans="1:8" s="14" customFormat="1" x14ac:dyDescent="0.25">
      <c r="A173" s="13"/>
      <c r="B173" s="21"/>
      <c r="C173" s="21"/>
      <c r="D173" s="21"/>
      <c r="E173" s="21"/>
      <c r="F173" s="21"/>
      <c r="G173" s="26" t="s">
        <v>250</v>
      </c>
      <c r="H173" s="27"/>
    </row>
    <row r="174" spans="1:8" s="14" customFormat="1" x14ac:dyDescent="0.25">
      <c r="A174" s="13"/>
      <c r="B174" s="21"/>
      <c r="C174" s="21"/>
      <c r="D174" s="21"/>
      <c r="E174" s="21"/>
      <c r="F174" s="21"/>
      <c r="G174" s="21"/>
      <c r="H174" s="23" t="s">
        <v>251</v>
      </c>
    </row>
    <row r="175" spans="1:8" x14ac:dyDescent="0.25">
      <c r="A175" s="4" t="s">
        <v>66</v>
      </c>
      <c r="B175" s="5"/>
      <c r="C175" s="5"/>
      <c r="D175" s="5"/>
      <c r="E175" s="5"/>
      <c r="F175" s="5"/>
      <c r="G175" s="5"/>
      <c r="H175" s="5"/>
    </row>
    <row r="176" spans="1:8" x14ac:dyDescent="0.25">
      <c r="B176" s="21"/>
      <c r="C176" s="21"/>
      <c r="D176" s="21"/>
      <c r="E176" s="21"/>
      <c r="F176" s="21"/>
      <c r="G176" s="21"/>
      <c r="H176" s="24" t="s">
        <v>252</v>
      </c>
    </row>
    <row r="177" spans="2:8" x14ac:dyDescent="0.25">
      <c r="B177" s="21"/>
      <c r="C177" s="21"/>
      <c r="D177" s="21"/>
      <c r="E177" s="21"/>
      <c r="F177" s="21"/>
      <c r="G177" s="21"/>
      <c r="H177" s="25" t="s">
        <v>253</v>
      </c>
    </row>
    <row r="178" spans="2:8" x14ac:dyDescent="0.25">
      <c r="B178" s="21"/>
      <c r="C178" s="21"/>
      <c r="D178" s="21"/>
      <c r="E178" s="21"/>
      <c r="F178" s="21"/>
      <c r="G178" s="21"/>
      <c r="H178" s="25" t="s">
        <v>254</v>
      </c>
    </row>
    <row r="179" spans="2:8" x14ac:dyDescent="0.25">
      <c r="B179" s="21"/>
      <c r="C179" s="21"/>
      <c r="D179" s="21"/>
      <c r="E179" s="21"/>
      <c r="F179" s="21"/>
      <c r="G179" s="21"/>
      <c r="H179" s="26" t="s">
        <v>255</v>
      </c>
    </row>
    <row r="180" spans="2:8" x14ac:dyDescent="0.25">
      <c r="B180" s="24" t="s">
        <v>256</v>
      </c>
      <c r="C180" s="21"/>
      <c r="D180" s="21"/>
      <c r="E180" s="21"/>
      <c r="F180" s="21"/>
      <c r="G180" s="21"/>
      <c r="H180" s="21"/>
    </row>
    <row r="181" spans="2:8" x14ac:dyDescent="0.25">
      <c r="B181" s="25" t="s">
        <v>262</v>
      </c>
      <c r="C181" s="21"/>
      <c r="D181" s="21"/>
      <c r="E181" s="21"/>
      <c r="F181" s="21"/>
      <c r="G181" s="21"/>
      <c r="H181" s="21"/>
    </row>
    <row r="182" spans="2:8" x14ac:dyDescent="0.25">
      <c r="B182" s="26" t="s">
        <v>257</v>
      </c>
      <c r="C182" s="21"/>
      <c r="D182" s="21"/>
      <c r="E182" s="21"/>
      <c r="F182" s="21"/>
      <c r="G182" s="21"/>
      <c r="H182" s="21"/>
    </row>
    <row r="183" spans="2:8" x14ac:dyDescent="0.25">
      <c r="B183" s="21"/>
      <c r="C183" s="24" t="s">
        <v>258</v>
      </c>
      <c r="D183" s="21"/>
      <c r="E183" s="21"/>
      <c r="F183" s="21"/>
      <c r="G183" s="21"/>
      <c r="H183" s="21"/>
    </row>
    <row r="184" spans="2:8" x14ac:dyDescent="0.25">
      <c r="B184" s="21"/>
      <c r="C184" s="25" t="s">
        <v>259</v>
      </c>
      <c r="D184" s="21"/>
      <c r="E184" s="21"/>
      <c r="F184" s="21"/>
      <c r="G184" s="21"/>
      <c r="H184" s="21"/>
    </row>
    <row r="185" spans="2:8" x14ac:dyDescent="0.25">
      <c r="B185" s="21"/>
      <c r="C185" s="26" t="s">
        <v>260</v>
      </c>
      <c r="D185" s="21"/>
      <c r="E185" s="21"/>
      <c r="F185" s="21"/>
      <c r="G185" s="21"/>
      <c r="H185" s="21"/>
    </row>
    <row r="186" spans="2:8" x14ac:dyDescent="0.25">
      <c r="B186" s="23" t="s">
        <v>261</v>
      </c>
      <c r="C186" s="21"/>
      <c r="D186" s="21"/>
      <c r="E186" s="21"/>
      <c r="F186" s="21"/>
      <c r="G186" s="21"/>
      <c r="H186" s="21"/>
    </row>
  </sheetData>
  <mergeCells count="1">
    <mergeCell ref="B1:G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7"/>
  <sheetViews>
    <sheetView zoomScale="90" zoomScaleNormal="90" workbookViewId="0">
      <pane xSplit="1" ySplit="2" topLeftCell="B3" activePane="bottomRight" state="frozen"/>
      <selection pane="topRight" activeCell="B1" sqref="B1"/>
      <selection pane="bottomLeft" activeCell="A4" sqref="A4"/>
      <selection pane="bottomRight" activeCell="A3" sqref="A3:XFD3"/>
    </sheetView>
  </sheetViews>
  <sheetFormatPr defaultColWidth="9.140625" defaultRowHeight="15" x14ac:dyDescent="0.25"/>
  <cols>
    <col min="1" max="1" width="4" customWidth="1"/>
    <col min="2" max="9" width="21.5703125" customWidth="1"/>
  </cols>
  <sheetData>
    <row r="1" spans="1:9" x14ac:dyDescent="0.25">
      <c r="B1" s="95" t="s">
        <v>325</v>
      </c>
      <c r="C1" s="95"/>
      <c r="D1" s="95"/>
      <c r="E1" s="95"/>
      <c r="F1" s="95"/>
      <c r="G1" s="95"/>
      <c r="H1" s="95"/>
      <c r="I1" s="95"/>
    </row>
    <row r="2" spans="1:9" x14ac:dyDescent="0.25">
      <c r="B2" t="s">
        <v>0</v>
      </c>
      <c r="C2" t="s">
        <v>1</v>
      </c>
      <c r="D2" t="s">
        <v>2</v>
      </c>
      <c r="E2" t="s">
        <v>3</v>
      </c>
      <c r="F2" t="s">
        <v>4</v>
      </c>
      <c r="G2" t="s">
        <v>6</v>
      </c>
      <c r="H2" t="s">
        <v>72</v>
      </c>
      <c r="I2" t="s">
        <v>275</v>
      </c>
    </row>
    <row r="3" spans="1:9" x14ac:dyDescent="0.25">
      <c r="A3" s="2" t="s">
        <v>68</v>
      </c>
      <c r="B3" s="3"/>
      <c r="C3" s="3"/>
      <c r="D3" s="3"/>
      <c r="E3" s="3"/>
      <c r="F3" s="3"/>
      <c r="G3" s="3"/>
      <c r="H3" s="3"/>
      <c r="I3" s="3"/>
    </row>
    <row r="4" spans="1:9" s="35" customFormat="1" x14ac:dyDescent="0.25">
      <c r="A4" s="31"/>
      <c r="B4" s="36" t="s">
        <v>290</v>
      </c>
      <c r="C4" s="36" t="s">
        <v>287</v>
      </c>
      <c r="D4" s="36" t="s">
        <v>277</v>
      </c>
      <c r="E4" s="37" t="s">
        <v>284</v>
      </c>
      <c r="F4" s="36" t="s">
        <v>280</v>
      </c>
      <c r="G4" s="36" t="s">
        <v>295</v>
      </c>
      <c r="H4" s="38" t="s">
        <v>276</v>
      </c>
      <c r="I4" s="36" t="s">
        <v>294</v>
      </c>
    </row>
    <row r="5" spans="1:9" s="35" customFormat="1" x14ac:dyDescent="0.25">
      <c r="A5" s="31"/>
      <c r="B5" s="39" t="s">
        <v>291</v>
      </c>
      <c r="C5" s="39" t="s">
        <v>288</v>
      </c>
      <c r="D5" s="39" t="s">
        <v>278</v>
      </c>
      <c r="E5" s="40" t="s">
        <v>285</v>
      </c>
      <c r="F5" s="39" t="s">
        <v>281</v>
      </c>
      <c r="G5" s="40" t="s">
        <v>296</v>
      </c>
      <c r="H5" s="36" t="s">
        <v>297</v>
      </c>
      <c r="I5" s="41" t="s">
        <v>293</v>
      </c>
    </row>
    <row r="6" spans="1:9" s="35" customFormat="1" x14ac:dyDescent="0.25">
      <c r="A6" s="31"/>
      <c r="B6" s="41" t="s">
        <v>292</v>
      </c>
      <c r="C6" s="41" t="s">
        <v>289</v>
      </c>
      <c r="D6" s="41" t="s">
        <v>279</v>
      </c>
      <c r="E6" s="42" t="s">
        <v>286</v>
      </c>
      <c r="F6" s="39" t="s">
        <v>282</v>
      </c>
      <c r="G6" s="42" t="s">
        <v>1102</v>
      </c>
      <c r="H6" s="39" t="s">
        <v>298</v>
      </c>
      <c r="I6" s="43"/>
    </row>
    <row r="7" spans="1:9" s="35" customFormat="1" x14ac:dyDescent="0.25">
      <c r="A7" s="31"/>
      <c r="B7" s="44"/>
      <c r="C7" s="43"/>
      <c r="D7" s="43"/>
      <c r="E7" s="43"/>
      <c r="F7" s="41" t="s">
        <v>283</v>
      </c>
      <c r="G7" s="43"/>
      <c r="H7" s="39" t="s">
        <v>299</v>
      </c>
      <c r="I7" s="43"/>
    </row>
    <row r="8" spans="1:9" s="35" customFormat="1" x14ac:dyDescent="0.25">
      <c r="A8" s="31"/>
      <c r="B8" s="43"/>
      <c r="C8" s="43"/>
      <c r="D8" s="43"/>
      <c r="E8" s="43"/>
      <c r="F8" s="43"/>
      <c r="G8" s="43"/>
      <c r="H8" s="41" t="s">
        <v>300</v>
      </c>
      <c r="I8" s="43"/>
    </row>
    <row r="9" spans="1:9" x14ac:dyDescent="0.25">
      <c r="A9" s="4" t="s">
        <v>62</v>
      </c>
      <c r="B9" s="5"/>
      <c r="C9" s="5"/>
      <c r="D9" s="5"/>
      <c r="E9" s="5"/>
      <c r="F9" s="5"/>
      <c r="G9" s="5"/>
      <c r="H9" s="5"/>
      <c r="I9" s="5"/>
    </row>
    <row r="10" spans="1:9" s="32" customFormat="1" x14ac:dyDescent="0.25">
      <c r="A10" s="33"/>
      <c r="B10" s="45" t="s">
        <v>301</v>
      </c>
      <c r="C10" s="46"/>
      <c r="D10" s="46"/>
      <c r="E10" s="46"/>
      <c r="F10" s="46"/>
      <c r="G10" s="46"/>
      <c r="H10" s="45" t="s">
        <v>307</v>
      </c>
      <c r="I10" s="46"/>
    </row>
    <row r="11" spans="1:9" s="32" customFormat="1" x14ac:dyDescent="0.25">
      <c r="A11" s="33"/>
      <c r="B11" s="47" t="s">
        <v>302</v>
      </c>
      <c r="C11" s="46"/>
      <c r="D11" s="46"/>
      <c r="E11" s="46"/>
      <c r="F11" s="46"/>
      <c r="G11" s="46"/>
      <c r="H11" s="47" t="s">
        <v>308</v>
      </c>
      <c r="I11" s="46"/>
    </row>
    <row r="12" spans="1:9" s="32" customFormat="1" x14ac:dyDescent="0.25">
      <c r="A12" s="33"/>
      <c r="B12" s="47" t="s">
        <v>303</v>
      </c>
      <c r="C12" s="46"/>
      <c r="D12" s="46"/>
      <c r="E12" s="46"/>
      <c r="F12" s="46"/>
      <c r="G12" s="46"/>
      <c r="H12" s="47" t="s">
        <v>309</v>
      </c>
      <c r="I12" s="46"/>
    </row>
    <row r="13" spans="1:9" s="32" customFormat="1" x14ac:dyDescent="0.25">
      <c r="A13" s="33"/>
      <c r="B13" s="47" t="s">
        <v>304</v>
      </c>
      <c r="C13" s="46"/>
      <c r="D13" s="46"/>
      <c r="E13" s="46"/>
      <c r="F13" s="46"/>
      <c r="G13" s="46"/>
      <c r="H13" s="47" t="s">
        <v>310</v>
      </c>
      <c r="I13" s="46"/>
    </row>
    <row r="14" spans="1:9" s="32" customFormat="1" x14ac:dyDescent="0.25">
      <c r="A14" s="33"/>
      <c r="B14" s="47" t="s">
        <v>305</v>
      </c>
      <c r="C14" s="46"/>
      <c r="D14" s="46"/>
      <c r="E14" s="46"/>
      <c r="F14" s="46"/>
      <c r="G14" s="46"/>
      <c r="H14" s="47" t="s">
        <v>311</v>
      </c>
      <c r="I14" s="46"/>
    </row>
    <row r="15" spans="1:9" s="32" customFormat="1" x14ac:dyDescent="0.25">
      <c r="A15" s="33"/>
      <c r="B15" s="48" t="s">
        <v>306</v>
      </c>
      <c r="C15" s="46"/>
      <c r="D15" s="46"/>
      <c r="E15" s="46"/>
      <c r="F15" s="46"/>
      <c r="G15" s="46"/>
      <c r="H15" s="47" t="s">
        <v>312</v>
      </c>
      <c r="I15" s="46"/>
    </row>
    <row r="16" spans="1:9" s="32" customFormat="1" x14ac:dyDescent="0.25">
      <c r="A16" s="33"/>
      <c r="B16" s="46"/>
      <c r="C16" s="46"/>
      <c r="D16" s="46"/>
      <c r="E16" s="46"/>
      <c r="F16" s="46"/>
      <c r="G16" s="46"/>
      <c r="H16" s="48" t="s">
        <v>313</v>
      </c>
      <c r="I16" s="46"/>
    </row>
    <row r="17" spans="1:9" s="32" customFormat="1" x14ac:dyDescent="0.25">
      <c r="A17" s="33"/>
      <c r="B17" s="46"/>
      <c r="C17" s="45" t="s">
        <v>314</v>
      </c>
      <c r="D17" s="46"/>
      <c r="E17" s="46"/>
      <c r="F17" s="46"/>
      <c r="G17" s="46"/>
      <c r="H17" s="46"/>
      <c r="I17" s="46"/>
    </row>
    <row r="18" spans="1:9" s="32" customFormat="1" x14ac:dyDescent="0.25">
      <c r="A18" s="33"/>
      <c r="B18" s="46"/>
      <c r="C18" s="47" t="s">
        <v>315</v>
      </c>
      <c r="D18" s="46"/>
      <c r="E18" s="46"/>
      <c r="F18" s="46"/>
      <c r="G18" s="46"/>
      <c r="H18" s="46"/>
      <c r="I18" s="46"/>
    </row>
    <row r="19" spans="1:9" s="32" customFormat="1" x14ac:dyDescent="0.25">
      <c r="A19" s="33"/>
      <c r="B19" s="46"/>
      <c r="C19" s="47" t="s">
        <v>316</v>
      </c>
      <c r="D19" s="46"/>
      <c r="E19" s="46"/>
      <c r="F19" s="46"/>
      <c r="G19" s="46"/>
      <c r="H19" s="46"/>
      <c r="I19" s="46"/>
    </row>
    <row r="20" spans="1:9" s="32" customFormat="1" x14ac:dyDescent="0.25">
      <c r="A20" s="33"/>
      <c r="B20" s="46"/>
      <c r="C20" s="47" t="s">
        <v>317</v>
      </c>
      <c r="D20" s="46"/>
      <c r="E20" s="46"/>
      <c r="F20" s="46"/>
      <c r="G20" s="46"/>
      <c r="H20" s="46"/>
      <c r="I20" s="46"/>
    </row>
    <row r="21" spans="1:9" s="32" customFormat="1" x14ac:dyDescent="0.25">
      <c r="A21" s="33"/>
      <c r="B21" s="46"/>
      <c r="C21" s="47" t="s">
        <v>318</v>
      </c>
      <c r="D21" s="46"/>
      <c r="E21" s="46"/>
      <c r="F21" s="46"/>
      <c r="G21" s="46"/>
      <c r="H21" s="46"/>
      <c r="I21" s="46"/>
    </row>
    <row r="22" spans="1:9" s="32" customFormat="1" x14ac:dyDescent="0.25">
      <c r="A22" s="33"/>
      <c r="B22" s="46"/>
      <c r="C22" s="47" t="s">
        <v>319</v>
      </c>
      <c r="D22" s="46"/>
      <c r="E22" s="46"/>
      <c r="F22" s="46"/>
      <c r="G22" s="46"/>
      <c r="H22" s="46"/>
      <c r="I22" s="46"/>
    </row>
    <row r="23" spans="1:9" s="32" customFormat="1" x14ac:dyDescent="0.25">
      <c r="A23" s="33"/>
      <c r="B23" s="46"/>
      <c r="C23" s="47" t="s">
        <v>320</v>
      </c>
      <c r="D23" s="46"/>
      <c r="E23" s="46"/>
      <c r="F23" s="46"/>
      <c r="G23" s="46"/>
      <c r="H23" s="46"/>
      <c r="I23" s="46"/>
    </row>
    <row r="24" spans="1:9" s="32" customFormat="1" x14ac:dyDescent="0.25">
      <c r="A24" s="33"/>
      <c r="B24" s="46"/>
      <c r="C24" s="47" t="s">
        <v>321</v>
      </c>
      <c r="D24" s="46"/>
      <c r="E24" s="46"/>
      <c r="F24" s="46"/>
      <c r="G24" s="46"/>
      <c r="H24" s="46"/>
      <c r="I24" s="46"/>
    </row>
    <row r="25" spans="1:9" s="32" customFormat="1" x14ac:dyDescent="0.25">
      <c r="A25" s="33"/>
      <c r="B25" s="46"/>
      <c r="C25" s="47" t="s">
        <v>322</v>
      </c>
      <c r="D25" s="46"/>
      <c r="E25" s="46"/>
      <c r="F25" s="46"/>
      <c r="G25" s="46"/>
      <c r="H25" s="46"/>
      <c r="I25" s="46"/>
    </row>
    <row r="26" spans="1:9" s="32" customFormat="1" x14ac:dyDescent="0.25">
      <c r="A26" s="33"/>
      <c r="B26" s="46"/>
      <c r="C26" s="48" t="s">
        <v>323</v>
      </c>
      <c r="D26" s="46"/>
      <c r="E26" s="46"/>
      <c r="F26" s="46"/>
      <c r="G26" s="46"/>
      <c r="H26" s="46"/>
      <c r="I26" s="46"/>
    </row>
    <row r="27" spans="1:9" s="32" customFormat="1" x14ac:dyDescent="0.25">
      <c r="A27" s="33"/>
      <c r="B27" s="46"/>
      <c r="C27" s="46"/>
      <c r="D27" s="46"/>
      <c r="E27" s="46"/>
      <c r="F27" s="46"/>
      <c r="G27" s="49" t="s">
        <v>324</v>
      </c>
      <c r="H27" s="46"/>
      <c r="I27" s="46"/>
    </row>
    <row r="28" spans="1:9" s="32" customFormat="1" x14ac:dyDescent="0.25">
      <c r="A28" s="33"/>
      <c r="B28" s="46"/>
      <c r="C28" s="46"/>
      <c r="D28" s="46"/>
      <c r="E28" s="45" t="s">
        <v>711</v>
      </c>
      <c r="F28" s="46"/>
      <c r="G28" s="46"/>
      <c r="H28" s="46"/>
      <c r="I28" s="46"/>
    </row>
    <row r="29" spans="1:9" s="32" customFormat="1" x14ac:dyDescent="0.25">
      <c r="A29" s="33"/>
      <c r="B29" s="46"/>
      <c r="C29" s="46"/>
      <c r="D29" s="46"/>
      <c r="E29" s="47" t="s">
        <v>326</v>
      </c>
      <c r="F29" s="46"/>
      <c r="G29" s="46"/>
      <c r="H29" s="46"/>
      <c r="I29" s="46"/>
    </row>
    <row r="30" spans="1:9" s="32" customFormat="1" x14ac:dyDescent="0.25">
      <c r="A30" s="33"/>
      <c r="B30" s="46"/>
      <c r="C30" s="46"/>
      <c r="D30" s="46"/>
      <c r="E30" s="47" t="s">
        <v>712</v>
      </c>
      <c r="F30" s="46"/>
      <c r="G30" s="46"/>
      <c r="H30" s="46"/>
      <c r="I30" s="46"/>
    </row>
    <row r="31" spans="1:9" s="32" customFormat="1" x14ac:dyDescent="0.25">
      <c r="A31" s="33"/>
      <c r="B31" s="46"/>
      <c r="C31" s="46"/>
      <c r="D31" s="46"/>
      <c r="E31" s="47" t="s">
        <v>713</v>
      </c>
      <c r="F31" s="46"/>
      <c r="G31" s="46"/>
      <c r="H31" s="46"/>
      <c r="I31" s="46"/>
    </row>
    <row r="32" spans="1:9" s="32" customFormat="1" x14ac:dyDescent="0.25">
      <c r="A32" s="33"/>
      <c r="B32" s="46"/>
      <c r="C32" s="46"/>
      <c r="D32" s="46"/>
      <c r="E32" s="47" t="s">
        <v>327</v>
      </c>
      <c r="F32" s="46"/>
      <c r="G32" s="46"/>
      <c r="H32" s="46"/>
      <c r="I32" s="46"/>
    </row>
    <row r="33" spans="1:9" s="32" customFormat="1" x14ac:dyDescent="0.25">
      <c r="A33" s="33"/>
      <c r="B33" s="46"/>
      <c r="C33" s="46"/>
      <c r="D33" s="46"/>
      <c r="E33" s="47" t="s">
        <v>328</v>
      </c>
      <c r="F33" s="46"/>
      <c r="G33" s="46"/>
      <c r="H33" s="46"/>
      <c r="I33" s="46"/>
    </row>
    <row r="34" spans="1:9" s="32" customFormat="1" x14ac:dyDescent="0.25">
      <c r="A34" s="33"/>
      <c r="B34" s="46"/>
      <c r="C34" s="46"/>
      <c r="D34" s="46"/>
      <c r="E34" s="48" t="s">
        <v>329</v>
      </c>
      <c r="F34" s="46"/>
      <c r="G34" s="46"/>
      <c r="H34" s="46"/>
      <c r="I34" s="46"/>
    </row>
    <row r="35" spans="1:9" s="32" customFormat="1" x14ac:dyDescent="0.25">
      <c r="A35" s="33"/>
      <c r="B35" s="46"/>
      <c r="C35" s="46"/>
      <c r="D35" s="46"/>
      <c r="E35" s="45" t="s">
        <v>331</v>
      </c>
      <c r="F35" s="46"/>
      <c r="G35" s="46"/>
      <c r="H35" s="46"/>
      <c r="I35" s="46"/>
    </row>
    <row r="36" spans="1:9" s="32" customFormat="1" x14ac:dyDescent="0.25">
      <c r="A36" s="33"/>
      <c r="B36" s="46"/>
      <c r="C36" s="46"/>
      <c r="D36" s="46"/>
      <c r="E36" s="47" t="s">
        <v>330</v>
      </c>
      <c r="F36" s="46"/>
      <c r="G36" s="46"/>
      <c r="H36" s="46"/>
      <c r="I36" s="46"/>
    </row>
    <row r="37" spans="1:9" s="32" customFormat="1" x14ac:dyDescent="0.25">
      <c r="A37" s="33"/>
      <c r="B37" s="46"/>
      <c r="C37" s="46"/>
      <c r="D37" s="46"/>
      <c r="E37" s="48" t="s">
        <v>333</v>
      </c>
      <c r="F37" s="46"/>
      <c r="G37" s="46"/>
      <c r="H37" s="46"/>
      <c r="I37" s="46"/>
    </row>
    <row r="38" spans="1:9" s="32" customFormat="1" x14ac:dyDescent="0.25">
      <c r="A38" s="33"/>
      <c r="B38" s="46"/>
      <c r="C38" s="46"/>
      <c r="D38" s="46"/>
      <c r="E38" s="46"/>
      <c r="F38" s="45" t="s">
        <v>332</v>
      </c>
      <c r="G38" s="46"/>
      <c r="H38" s="46"/>
      <c r="I38" s="46"/>
    </row>
    <row r="39" spans="1:9" s="32" customFormat="1" x14ac:dyDescent="0.25">
      <c r="A39" s="33"/>
      <c r="B39" s="46"/>
      <c r="C39" s="46"/>
      <c r="D39" s="46"/>
      <c r="E39" s="46"/>
      <c r="F39" s="47" t="s">
        <v>334</v>
      </c>
      <c r="G39" s="46"/>
      <c r="H39" s="46"/>
      <c r="I39" s="46"/>
    </row>
    <row r="40" spans="1:9" s="32" customFormat="1" x14ac:dyDescent="0.25">
      <c r="A40" s="33"/>
      <c r="B40" s="46"/>
      <c r="C40" s="46"/>
      <c r="D40" s="46"/>
      <c r="E40" s="46"/>
      <c r="F40" s="47" t="s">
        <v>335</v>
      </c>
      <c r="G40" s="46"/>
      <c r="H40" s="46"/>
      <c r="I40" s="46"/>
    </row>
    <row r="41" spans="1:9" s="32" customFormat="1" x14ac:dyDescent="0.25">
      <c r="A41" s="33"/>
      <c r="B41" s="46"/>
      <c r="C41" s="46"/>
      <c r="D41" s="46"/>
      <c r="E41" s="46"/>
      <c r="F41" s="48" t="s">
        <v>336</v>
      </c>
      <c r="G41" s="46"/>
      <c r="H41" s="46"/>
      <c r="I41" s="46"/>
    </row>
    <row r="42" spans="1:9" s="32" customFormat="1" x14ac:dyDescent="0.25">
      <c r="A42" s="33"/>
      <c r="B42" s="46"/>
      <c r="C42" s="46"/>
      <c r="D42" s="46"/>
      <c r="E42" s="45" t="s">
        <v>337</v>
      </c>
      <c r="F42" s="46"/>
      <c r="G42" s="46"/>
      <c r="H42" s="46"/>
      <c r="I42" s="46"/>
    </row>
    <row r="43" spans="1:9" s="32" customFormat="1" x14ac:dyDescent="0.25">
      <c r="A43" s="33"/>
      <c r="B43" s="46"/>
      <c r="C43" s="46"/>
      <c r="D43" s="46"/>
      <c r="E43" s="48" t="s">
        <v>338</v>
      </c>
      <c r="F43" s="46"/>
      <c r="G43" s="46"/>
      <c r="H43" s="46"/>
      <c r="I43" s="46"/>
    </row>
    <row r="44" spans="1:9" s="32" customFormat="1" x14ac:dyDescent="0.25">
      <c r="A44" s="33"/>
      <c r="B44" s="46"/>
      <c r="C44" s="46"/>
      <c r="D44" s="46"/>
      <c r="E44" s="46"/>
      <c r="F44" s="45" t="s">
        <v>339</v>
      </c>
      <c r="G44" s="46"/>
      <c r="H44" s="46"/>
      <c r="I44" s="46"/>
    </row>
    <row r="45" spans="1:9" s="32" customFormat="1" x14ac:dyDescent="0.25">
      <c r="A45" s="33"/>
      <c r="B45" s="46"/>
      <c r="C45" s="46"/>
      <c r="D45" s="46"/>
      <c r="E45" s="46"/>
      <c r="F45" s="48" t="s">
        <v>340</v>
      </c>
      <c r="G45" s="46"/>
      <c r="H45" s="46"/>
      <c r="I45" s="46"/>
    </row>
    <row r="46" spans="1:9" s="32" customFormat="1" x14ac:dyDescent="0.25">
      <c r="A46" s="33"/>
      <c r="B46" s="46"/>
      <c r="C46" s="46"/>
      <c r="D46" s="46"/>
      <c r="E46" s="46"/>
      <c r="F46" s="46"/>
      <c r="G46" s="45" t="s">
        <v>341</v>
      </c>
      <c r="H46" s="46"/>
      <c r="I46" s="46"/>
    </row>
    <row r="47" spans="1:9" s="32" customFormat="1" x14ac:dyDescent="0.25">
      <c r="A47" s="33"/>
      <c r="B47" s="46"/>
      <c r="C47" s="46"/>
      <c r="D47" s="46"/>
      <c r="E47" s="46"/>
      <c r="F47" s="46"/>
      <c r="G47" s="47" t="s">
        <v>342</v>
      </c>
      <c r="H47" s="46"/>
      <c r="I47" s="46"/>
    </row>
    <row r="48" spans="1:9" s="32" customFormat="1" x14ac:dyDescent="0.25">
      <c r="A48" s="33"/>
      <c r="B48" s="46"/>
      <c r="C48" s="46"/>
      <c r="D48" s="46"/>
      <c r="E48" s="46"/>
      <c r="F48" s="46"/>
      <c r="G48" s="47" t="s">
        <v>344</v>
      </c>
      <c r="H48" s="46"/>
      <c r="I48" s="46"/>
    </row>
    <row r="49" spans="1:9" s="32" customFormat="1" x14ac:dyDescent="0.25">
      <c r="A49" s="33"/>
      <c r="B49" s="46"/>
      <c r="C49" s="46"/>
      <c r="D49" s="46"/>
      <c r="E49" s="46"/>
      <c r="F49" s="46"/>
      <c r="G49" s="47" t="s">
        <v>714</v>
      </c>
      <c r="H49" s="46"/>
      <c r="I49" s="46"/>
    </row>
    <row r="50" spans="1:9" s="32" customFormat="1" x14ac:dyDescent="0.25">
      <c r="A50" s="33"/>
      <c r="B50" s="46"/>
      <c r="C50" s="46"/>
      <c r="D50" s="46"/>
      <c r="E50" s="46"/>
      <c r="F50" s="46"/>
      <c r="G50" s="47" t="s">
        <v>715</v>
      </c>
      <c r="H50" s="46"/>
      <c r="I50" s="46"/>
    </row>
    <row r="51" spans="1:9" s="32" customFormat="1" x14ac:dyDescent="0.25">
      <c r="A51" s="33"/>
      <c r="B51" s="46"/>
      <c r="C51" s="46"/>
      <c r="D51" s="46"/>
      <c r="E51" s="46"/>
      <c r="F51" s="46"/>
      <c r="G51" s="47" t="s">
        <v>716</v>
      </c>
      <c r="H51" s="46"/>
      <c r="I51" s="46"/>
    </row>
    <row r="52" spans="1:9" s="32" customFormat="1" x14ac:dyDescent="0.25">
      <c r="A52" s="33"/>
      <c r="B52" s="46"/>
      <c r="C52" s="46"/>
      <c r="D52" s="46"/>
      <c r="E52" s="46"/>
      <c r="F52" s="46"/>
      <c r="G52" s="48" t="s">
        <v>343</v>
      </c>
      <c r="H52" s="46"/>
      <c r="I52" s="46"/>
    </row>
    <row r="53" spans="1:9" s="32" customFormat="1" x14ac:dyDescent="0.25">
      <c r="A53" s="33"/>
      <c r="B53" s="46"/>
      <c r="C53" s="45" t="s">
        <v>345</v>
      </c>
      <c r="D53" s="46"/>
      <c r="E53" s="46"/>
      <c r="F53" s="46"/>
      <c r="G53" s="46"/>
      <c r="H53" s="46"/>
      <c r="I53" s="46"/>
    </row>
    <row r="54" spans="1:9" s="32" customFormat="1" x14ac:dyDescent="0.25">
      <c r="A54" s="33"/>
      <c r="B54" s="46"/>
      <c r="C54" s="48" t="s">
        <v>346</v>
      </c>
      <c r="D54" s="46"/>
      <c r="E54" s="46"/>
      <c r="F54" s="46"/>
      <c r="G54" s="46"/>
      <c r="H54" s="46"/>
      <c r="I54" s="46"/>
    </row>
    <row r="55" spans="1:9" s="32" customFormat="1" x14ac:dyDescent="0.25">
      <c r="A55" s="33"/>
      <c r="B55" s="46"/>
      <c r="C55" s="46"/>
      <c r="D55" s="46"/>
      <c r="E55" s="46"/>
      <c r="F55" s="46"/>
      <c r="G55" s="46"/>
      <c r="H55" s="46"/>
      <c r="I55" s="45" t="s">
        <v>347</v>
      </c>
    </row>
    <row r="56" spans="1:9" s="32" customFormat="1" x14ac:dyDescent="0.25">
      <c r="A56" s="33"/>
      <c r="B56" s="46"/>
      <c r="C56" s="46"/>
      <c r="D56" s="46"/>
      <c r="E56" s="46"/>
      <c r="F56" s="46"/>
      <c r="G56" s="46"/>
      <c r="H56" s="46"/>
      <c r="I56" s="47" t="s">
        <v>354</v>
      </c>
    </row>
    <row r="57" spans="1:9" s="32" customFormat="1" x14ac:dyDescent="0.25">
      <c r="A57" s="33"/>
      <c r="B57" s="46"/>
      <c r="C57" s="46"/>
      <c r="D57" s="46"/>
      <c r="E57" s="46"/>
      <c r="F57" s="46"/>
      <c r="G57" s="46"/>
      <c r="H57" s="46"/>
      <c r="I57" s="47" t="s">
        <v>348</v>
      </c>
    </row>
    <row r="58" spans="1:9" s="32" customFormat="1" x14ac:dyDescent="0.25">
      <c r="A58" s="33"/>
      <c r="B58" s="46"/>
      <c r="C58" s="46"/>
      <c r="D58" s="46"/>
      <c r="E58" s="46"/>
      <c r="F58" s="46"/>
      <c r="G58" s="46"/>
      <c r="H58" s="46"/>
      <c r="I58" s="47" t="s">
        <v>349</v>
      </c>
    </row>
    <row r="59" spans="1:9" s="32" customFormat="1" x14ac:dyDescent="0.25">
      <c r="A59" s="33"/>
      <c r="B59" s="46"/>
      <c r="C59" s="46"/>
      <c r="D59" s="46"/>
      <c r="E59" s="46"/>
      <c r="F59" s="46"/>
      <c r="G59" s="46"/>
      <c r="H59" s="46"/>
      <c r="I59" s="48" t="s">
        <v>350</v>
      </c>
    </row>
    <row r="60" spans="1:9" s="32" customFormat="1" x14ac:dyDescent="0.25">
      <c r="A60" s="33"/>
      <c r="B60" s="46"/>
      <c r="C60" s="46"/>
      <c r="D60" s="46"/>
      <c r="E60" s="46"/>
      <c r="F60" s="46"/>
      <c r="G60" s="46"/>
      <c r="H60" s="45" t="s">
        <v>351</v>
      </c>
      <c r="I60" s="46"/>
    </row>
    <row r="61" spans="1:9" s="32" customFormat="1" x14ac:dyDescent="0.25">
      <c r="A61" s="33"/>
      <c r="B61" s="46"/>
      <c r="C61" s="46"/>
      <c r="D61" s="46"/>
      <c r="E61" s="46"/>
      <c r="F61" s="46"/>
      <c r="G61" s="46"/>
      <c r="H61" s="47" t="s">
        <v>352</v>
      </c>
      <c r="I61" s="46"/>
    </row>
    <row r="62" spans="1:9" s="32" customFormat="1" x14ac:dyDescent="0.25">
      <c r="A62" s="33"/>
      <c r="B62" s="46"/>
      <c r="C62" s="46"/>
      <c r="D62" s="46"/>
      <c r="E62" s="46"/>
      <c r="F62" s="46"/>
      <c r="G62" s="46"/>
      <c r="H62" s="48" t="s">
        <v>353</v>
      </c>
      <c r="I62" s="46"/>
    </row>
    <row r="63" spans="1:9" s="32" customFormat="1" x14ac:dyDescent="0.25">
      <c r="A63" s="33"/>
      <c r="B63" s="46"/>
      <c r="C63" s="46"/>
      <c r="D63" s="46"/>
      <c r="E63" s="45" t="s">
        <v>717</v>
      </c>
      <c r="F63" s="46"/>
      <c r="G63" s="46"/>
      <c r="H63" s="46"/>
      <c r="I63" s="46"/>
    </row>
    <row r="64" spans="1:9" s="32" customFormat="1" x14ac:dyDescent="0.25">
      <c r="A64" s="33"/>
      <c r="B64" s="46"/>
      <c r="C64" s="46"/>
      <c r="D64" s="46"/>
      <c r="E64" s="48" t="s">
        <v>718</v>
      </c>
      <c r="F64" s="46"/>
      <c r="G64" s="46"/>
      <c r="H64" s="46"/>
      <c r="I64" s="46"/>
    </row>
    <row r="65" spans="1:9" s="32" customFormat="1" x14ac:dyDescent="0.25">
      <c r="A65" s="33"/>
      <c r="B65" s="46"/>
      <c r="C65" s="46"/>
      <c r="D65" s="46"/>
      <c r="E65" s="46"/>
      <c r="F65" s="46"/>
      <c r="G65" s="49" t="s">
        <v>356</v>
      </c>
      <c r="H65" s="46"/>
      <c r="I65" s="46"/>
    </row>
    <row r="66" spans="1:9" s="32" customFormat="1" x14ac:dyDescent="0.25">
      <c r="A66" s="33"/>
      <c r="B66" s="46"/>
      <c r="C66" s="46"/>
      <c r="D66" s="49" t="s">
        <v>355</v>
      </c>
      <c r="E66" s="46"/>
      <c r="F66" s="46"/>
      <c r="G66" s="46"/>
      <c r="H66" s="46"/>
      <c r="I66" s="46"/>
    </row>
    <row r="67" spans="1:9" s="32" customFormat="1" x14ac:dyDescent="0.25">
      <c r="A67" s="33"/>
      <c r="B67" s="46"/>
      <c r="C67" s="46"/>
      <c r="D67" s="46"/>
      <c r="E67" s="46"/>
      <c r="F67" s="46"/>
      <c r="G67" s="49" t="s">
        <v>357</v>
      </c>
      <c r="H67" s="46"/>
      <c r="I67" s="46"/>
    </row>
    <row r="68" spans="1:9" s="32" customFormat="1" x14ac:dyDescent="0.25">
      <c r="A68" s="33"/>
      <c r="B68" s="46"/>
      <c r="C68" s="46"/>
      <c r="D68" s="46"/>
      <c r="E68" s="49" t="s">
        <v>358</v>
      </c>
      <c r="F68" s="46"/>
      <c r="G68" s="46"/>
      <c r="H68" s="46"/>
      <c r="I68" s="46"/>
    </row>
    <row r="69" spans="1:9" s="32" customFormat="1" x14ac:dyDescent="0.25">
      <c r="A69" s="33"/>
      <c r="B69" s="46"/>
      <c r="C69" s="46"/>
      <c r="D69" s="46"/>
      <c r="E69" s="46"/>
      <c r="F69" s="46"/>
      <c r="G69" s="46"/>
      <c r="H69" s="49" t="s">
        <v>359</v>
      </c>
      <c r="I69" s="46"/>
    </row>
    <row r="70" spans="1:9" s="32" customFormat="1" x14ac:dyDescent="0.25">
      <c r="A70" s="33"/>
      <c r="B70" s="45" t="s">
        <v>360</v>
      </c>
      <c r="C70" s="46"/>
      <c r="D70" s="46"/>
      <c r="E70" s="46"/>
      <c r="F70" s="46"/>
      <c r="G70" s="46"/>
      <c r="H70" s="46"/>
      <c r="I70" s="46"/>
    </row>
    <row r="71" spans="1:9" s="32" customFormat="1" x14ac:dyDescent="0.25">
      <c r="A71" s="33"/>
      <c r="B71" s="47" t="s">
        <v>361</v>
      </c>
      <c r="C71" s="46"/>
      <c r="D71" s="46"/>
      <c r="E71" s="46"/>
      <c r="F71" s="46"/>
      <c r="G71" s="46"/>
      <c r="H71" s="46"/>
      <c r="I71" s="46"/>
    </row>
    <row r="72" spans="1:9" s="32" customFormat="1" x14ac:dyDescent="0.25">
      <c r="A72" s="33"/>
      <c r="B72" s="47" t="s">
        <v>362</v>
      </c>
      <c r="C72" s="46"/>
      <c r="D72" s="46"/>
      <c r="E72" s="46"/>
      <c r="F72" s="46"/>
      <c r="G72" s="46"/>
      <c r="H72" s="46"/>
      <c r="I72" s="46"/>
    </row>
    <row r="73" spans="1:9" s="32" customFormat="1" x14ac:dyDescent="0.25">
      <c r="A73" s="33"/>
      <c r="B73" s="47" t="s">
        <v>363</v>
      </c>
      <c r="C73" s="46"/>
      <c r="D73" s="46"/>
      <c r="E73" s="46"/>
      <c r="F73" s="46"/>
      <c r="G73" s="46"/>
      <c r="H73" s="46"/>
      <c r="I73" s="46"/>
    </row>
    <row r="74" spans="1:9" s="32" customFormat="1" x14ac:dyDescent="0.25">
      <c r="A74" s="33"/>
      <c r="B74" s="47" t="s">
        <v>364</v>
      </c>
      <c r="C74" s="46"/>
      <c r="D74" s="46"/>
      <c r="E74" s="46"/>
      <c r="F74" s="46"/>
      <c r="G74" s="46"/>
      <c r="H74" s="46"/>
      <c r="I74" s="46"/>
    </row>
    <row r="75" spans="1:9" s="32" customFormat="1" x14ac:dyDescent="0.25">
      <c r="A75" s="33"/>
      <c r="B75" s="47" t="s">
        <v>365</v>
      </c>
      <c r="C75" s="46"/>
      <c r="D75" s="46"/>
      <c r="E75" s="46"/>
      <c r="F75" s="46"/>
      <c r="G75" s="46"/>
      <c r="H75" s="46"/>
      <c r="I75" s="46"/>
    </row>
    <row r="76" spans="1:9" s="32" customFormat="1" x14ac:dyDescent="0.25">
      <c r="A76" s="33"/>
      <c r="B76" s="48" t="s">
        <v>366</v>
      </c>
      <c r="C76" s="46"/>
      <c r="D76" s="46"/>
      <c r="E76" s="46"/>
      <c r="F76" s="46"/>
      <c r="G76" s="46"/>
      <c r="H76" s="46"/>
      <c r="I76" s="46"/>
    </row>
    <row r="77" spans="1:9" s="32" customFormat="1" x14ac:dyDescent="0.25">
      <c r="A77" s="33"/>
      <c r="B77" s="46"/>
      <c r="C77" s="46"/>
      <c r="D77" s="46"/>
      <c r="E77" s="46"/>
      <c r="F77" s="46"/>
      <c r="G77" s="45" t="s">
        <v>367</v>
      </c>
      <c r="H77" s="46"/>
      <c r="I77" s="46"/>
    </row>
    <row r="78" spans="1:9" s="32" customFormat="1" x14ac:dyDescent="0.25">
      <c r="A78" s="33"/>
      <c r="B78" s="46"/>
      <c r="C78" s="46"/>
      <c r="D78" s="46"/>
      <c r="E78" s="46"/>
      <c r="F78" s="46"/>
      <c r="G78" s="48" t="s">
        <v>368</v>
      </c>
      <c r="H78" s="46"/>
      <c r="I78" s="46"/>
    </row>
    <row r="79" spans="1:9" s="32" customFormat="1" x14ac:dyDescent="0.25">
      <c r="A79" s="33"/>
      <c r="B79" s="46"/>
      <c r="C79" s="46"/>
      <c r="D79" s="45" t="s">
        <v>369</v>
      </c>
      <c r="E79" s="46"/>
      <c r="F79" s="46"/>
      <c r="G79" s="46"/>
      <c r="H79" s="46"/>
      <c r="I79" s="46"/>
    </row>
    <row r="80" spans="1:9" s="32" customFormat="1" x14ac:dyDescent="0.25">
      <c r="A80" s="33"/>
      <c r="B80" s="46"/>
      <c r="C80" s="46"/>
      <c r="D80" s="48" t="s">
        <v>370</v>
      </c>
      <c r="E80" s="46"/>
      <c r="F80" s="46"/>
      <c r="G80" s="46"/>
      <c r="H80" s="46"/>
      <c r="I80" s="46"/>
    </row>
    <row r="81" spans="1:9" s="32" customFormat="1" x14ac:dyDescent="0.25">
      <c r="A81" s="33"/>
      <c r="B81" s="46"/>
      <c r="C81" s="46"/>
      <c r="D81" s="46"/>
      <c r="E81" s="46"/>
      <c r="F81" s="46"/>
      <c r="G81" s="49" t="s">
        <v>371</v>
      </c>
      <c r="H81" s="46"/>
      <c r="I81" s="46"/>
    </row>
    <row r="82" spans="1:9" s="32" customFormat="1" x14ac:dyDescent="0.25">
      <c r="A82" s="33"/>
      <c r="B82" s="46"/>
      <c r="C82" s="46"/>
      <c r="D82" s="46"/>
      <c r="E82" s="46"/>
      <c r="F82" s="46"/>
      <c r="G82" s="46"/>
      <c r="H82" s="49" t="s">
        <v>372</v>
      </c>
      <c r="I82" s="46"/>
    </row>
    <row r="83" spans="1:9" s="32" customFormat="1" x14ac:dyDescent="0.25">
      <c r="A83" s="33"/>
      <c r="B83" s="46"/>
      <c r="C83" s="46"/>
      <c r="D83" s="49" t="s">
        <v>373</v>
      </c>
      <c r="E83" s="46"/>
      <c r="F83" s="46"/>
      <c r="G83" s="46"/>
      <c r="H83" s="46"/>
      <c r="I83" s="46"/>
    </row>
    <row r="84" spans="1:9" s="32" customFormat="1" x14ac:dyDescent="0.25">
      <c r="A84" s="33"/>
      <c r="B84" s="46"/>
      <c r="C84" s="46"/>
      <c r="D84" s="46"/>
      <c r="E84" s="46"/>
      <c r="F84" s="46"/>
      <c r="G84" s="49" t="s">
        <v>374</v>
      </c>
      <c r="H84" s="46"/>
      <c r="I84" s="46"/>
    </row>
    <row r="85" spans="1:9" s="32" customFormat="1" x14ac:dyDescent="0.25">
      <c r="A85" s="33"/>
      <c r="B85" s="49" t="s">
        <v>375</v>
      </c>
      <c r="C85" s="46"/>
      <c r="D85" s="46"/>
      <c r="F85" s="46"/>
      <c r="G85" s="46"/>
      <c r="H85" s="46"/>
      <c r="I85" s="46"/>
    </row>
    <row r="86" spans="1:9" s="32" customFormat="1" x14ac:dyDescent="0.25">
      <c r="A86" s="33"/>
      <c r="B86" s="49" t="s">
        <v>376</v>
      </c>
      <c r="C86" s="46"/>
      <c r="D86" s="46"/>
      <c r="E86" s="46"/>
      <c r="F86" s="46"/>
      <c r="G86" s="46"/>
      <c r="H86" s="46"/>
      <c r="I86" s="46"/>
    </row>
    <row r="87" spans="1:9" s="32" customFormat="1" x14ac:dyDescent="0.25">
      <c r="A87" s="33"/>
      <c r="B87" s="46"/>
      <c r="C87" s="46"/>
      <c r="D87" s="46"/>
      <c r="E87" s="45" t="s">
        <v>719</v>
      </c>
      <c r="F87" s="46"/>
      <c r="G87" s="46"/>
      <c r="H87" s="46"/>
      <c r="I87" s="46"/>
    </row>
    <row r="88" spans="1:9" s="32" customFormat="1" x14ac:dyDescent="0.25">
      <c r="A88" s="33"/>
      <c r="B88" s="46"/>
      <c r="C88" s="46"/>
      <c r="D88" s="46"/>
      <c r="E88" s="48" t="s">
        <v>377</v>
      </c>
      <c r="F88" s="46"/>
      <c r="G88" s="46"/>
      <c r="H88" s="46"/>
      <c r="I88" s="46"/>
    </row>
    <row r="89" spans="1:9" s="32" customFormat="1" x14ac:dyDescent="0.25">
      <c r="A89" s="33"/>
      <c r="B89" s="46"/>
      <c r="C89" s="46"/>
      <c r="D89" s="46"/>
      <c r="E89" s="46"/>
      <c r="F89" s="46"/>
      <c r="G89" s="45" t="s">
        <v>378</v>
      </c>
      <c r="H89" s="46"/>
      <c r="I89" s="46"/>
    </row>
    <row r="90" spans="1:9" s="32" customFormat="1" x14ac:dyDescent="0.25">
      <c r="A90" s="33"/>
      <c r="B90" s="46"/>
      <c r="C90" s="46"/>
      <c r="D90" s="46"/>
      <c r="E90" s="46"/>
      <c r="F90" s="46"/>
      <c r="G90" s="48" t="s">
        <v>720</v>
      </c>
      <c r="H90" s="46"/>
      <c r="I90" s="46"/>
    </row>
    <row r="91" spans="1:9" s="32" customFormat="1" x14ac:dyDescent="0.25">
      <c r="A91" s="33"/>
      <c r="B91" s="49" t="s">
        <v>379</v>
      </c>
      <c r="C91" s="46"/>
      <c r="D91" s="46"/>
      <c r="E91" s="46"/>
      <c r="F91" s="46"/>
      <c r="G91" s="46"/>
      <c r="H91" s="46"/>
      <c r="I91" s="46"/>
    </row>
    <row r="92" spans="1:9" s="32" customFormat="1" x14ac:dyDescent="0.25">
      <c r="A92" s="33"/>
      <c r="B92" s="46"/>
      <c r="C92" s="46"/>
      <c r="D92" s="46"/>
      <c r="E92" s="49" t="s">
        <v>380</v>
      </c>
      <c r="F92" s="46"/>
      <c r="G92" s="46"/>
      <c r="H92" s="46"/>
      <c r="I92" s="46"/>
    </row>
    <row r="93" spans="1:9" s="32" customFormat="1" x14ac:dyDescent="0.25">
      <c r="A93" s="33"/>
      <c r="B93" s="46"/>
      <c r="C93" s="46"/>
      <c r="D93" s="46"/>
      <c r="E93" s="46"/>
      <c r="F93" s="46"/>
      <c r="G93" s="49" t="s">
        <v>381</v>
      </c>
      <c r="H93" s="46"/>
      <c r="I93" s="46"/>
    </row>
    <row r="94" spans="1:9" s="32" customFormat="1" x14ac:dyDescent="0.25">
      <c r="A94" s="33"/>
      <c r="B94" s="46"/>
      <c r="C94" s="46"/>
      <c r="D94" s="46"/>
      <c r="E94" s="49" t="s">
        <v>721</v>
      </c>
      <c r="F94" s="46"/>
      <c r="G94" s="46"/>
      <c r="H94" s="46"/>
      <c r="I94" s="46"/>
    </row>
    <row r="95" spans="1:9" s="32" customFormat="1" x14ac:dyDescent="0.25">
      <c r="A95" s="33"/>
      <c r="B95" s="46"/>
      <c r="C95" s="46"/>
      <c r="D95" s="46"/>
      <c r="E95" s="46"/>
      <c r="F95" s="46"/>
      <c r="G95" s="46"/>
      <c r="H95" s="46"/>
      <c r="I95" s="45" t="s">
        <v>382</v>
      </c>
    </row>
    <row r="96" spans="1:9" s="32" customFormat="1" x14ac:dyDescent="0.25">
      <c r="A96" s="33"/>
      <c r="B96" s="46"/>
      <c r="C96" s="46"/>
      <c r="D96" s="46"/>
      <c r="E96" s="46"/>
      <c r="F96" s="46"/>
      <c r="G96" s="46"/>
      <c r="H96" s="46"/>
      <c r="I96" s="48" t="s">
        <v>383</v>
      </c>
    </row>
    <row r="97" spans="1:9" s="32" customFormat="1" x14ac:dyDescent="0.25">
      <c r="A97" s="33"/>
      <c r="B97" s="46"/>
      <c r="C97" s="46"/>
      <c r="D97" s="46"/>
      <c r="E97" s="46"/>
      <c r="F97" s="46"/>
      <c r="G97" s="49" t="s">
        <v>384</v>
      </c>
      <c r="H97" s="46"/>
      <c r="I97" s="46"/>
    </row>
    <row r="98" spans="1:9" s="32" customFormat="1" x14ac:dyDescent="0.25">
      <c r="A98" s="33"/>
      <c r="B98" s="46"/>
      <c r="C98" s="46"/>
      <c r="D98" s="46"/>
      <c r="E98" s="46"/>
      <c r="F98" s="46"/>
      <c r="G98" s="46"/>
      <c r="H98" s="45" t="s">
        <v>385</v>
      </c>
      <c r="I98" s="46"/>
    </row>
    <row r="99" spans="1:9" s="32" customFormat="1" x14ac:dyDescent="0.25">
      <c r="A99" s="33"/>
      <c r="B99" s="46"/>
      <c r="C99" s="46"/>
      <c r="D99" s="46"/>
      <c r="E99" s="46"/>
      <c r="F99" s="46"/>
      <c r="G99" s="46"/>
      <c r="H99" s="47" t="s">
        <v>386</v>
      </c>
      <c r="I99" s="46"/>
    </row>
    <row r="100" spans="1:9" s="32" customFormat="1" x14ac:dyDescent="0.25">
      <c r="A100" s="33"/>
      <c r="B100" s="46"/>
      <c r="C100" s="46"/>
      <c r="D100" s="46"/>
      <c r="E100" s="46"/>
      <c r="F100" s="46"/>
      <c r="G100" s="46"/>
      <c r="H100" s="47" t="s">
        <v>390</v>
      </c>
      <c r="I100" s="46"/>
    </row>
    <row r="101" spans="1:9" s="32" customFormat="1" x14ac:dyDescent="0.25">
      <c r="A101" s="33"/>
      <c r="B101" s="46"/>
      <c r="C101" s="46"/>
      <c r="D101" s="46"/>
      <c r="E101" s="46"/>
      <c r="F101" s="46"/>
      <c r="G101" s="46"/>
      <c r="H101" s="47" t="s">
        <v>387</v>
      </c>
      <c r="I101" s="46"/>
    </row>
    <row r="102" spans="1:9" s="32" customFormat="1" x14ac:dyDescent="0.25">
      <c r="A102" s="33"/>
      <c r="B102" s="46"/>
      <c r="C102" s="46"/>
      <c r="D102" s="46"/>
      <c r="E102" s="46"/>
      <c r="F102" s="46"/>
      <c r="G102" s="46"/>
      <c r="H102" s="47" t="s">
        <v>388</v>
      </c>
      <c r="I102" s="46"/>
    </row>
    <row r="103" spans="1:9" s="32" customFormat="1" x14ac:dyDescent="0.25">
      <c r="A103" s="33"/>
      <c r="B103" s="46"/>
      <c r="C103" s="46"/>
      <c r="D103" s="46"/>
      <c r="E103" s="46"/>
      <c r="F103" s="46"/>
      <c r="G103" s="46"/>
      <c r="H103" s="48" t="s">
        <v>389</v>
      </c>
      <c r="I103" s="46"/>
    </row>
    <row r="104" spans="1:9" x14ac:dyDescent="0.25">
      <c r="A104" s="2" t="s">
        <v>63</v>
      </c>
      <c r="B104" s="3"/>
      <c r="C104" s="3"/>
      <c r="D104" s="3"/>
      <c r="E104" s="3"/>
      <c r="F104" s="3"/>
      <c r="G104" s="3"/>
      <c r="H104" s="3"/>
      <c r="I104" s="3"/>
    </row>
    <row r="105" spans="1:9" s="32" customFormat="1" x14ac:dyDescent="0.25">
      <c r="A105" s="33"/>
      <c r="B105" s="46"/>
      <c r="C105" s="46"/>
      <c r="D105" s="45" t="s">
        <v>391</v>
      </c>
      <c r="E105" s="46"/>
      <c r="F105" s="46"/>
      <c r="G105" s="46"/>
      <c r="H105" s="46"/>
      <c r="I105" s="46"/>
    </row>
    <row r="106" spans="1:9" s="32" customFormat="1" x14ac:dyDescent="0.25">
      <c r="A106" s="33"/>
      <c r="B106" s="46"/>
      <c r="C106" s="46"/>
      <c r="D106" s="47" t="s">
        <v>392</v>
      </c>
      <c r="E106" s="46"/>
      <c r="F106" s="46"/>
      <c r="G106" s="46"/>
      <c r="H106" s="46"/>
      <c r="I106" s="46"/>
    </row>
    <row r="107" spans="1:9" s="32" customFormat="1" x14ac:dyDescent="0.25">
      <c r="A107" s="33"/>
      <c r="B107" s="46"/>
      <c r="C107" s="46"/>
      <c r="D107" s="48" t="s">
        <v>722</v>
      </c>
      <c r="E107" s="46"/>
      <c r="F107" s="46"/>
      <c r="G107" s="46"/>
      <c r="H107" s="46"/>
      <c r="I107" s="46"/>
    </row>
    <row r="108" spans="1:9" s="32" customFormat="1" x14ac:dyDescent="0.25">
      <c r="A108" s="33"/>
      <c r="B108" s="46"/>
      <c r="C108" s="46"/>
      <c r="D108" s="46"/>
      <c r="E108" s="46"/>
      <c r="F108" s="46"/>
      <c r="G108" s="46"/>
      <c r="H108" s="45" t="s">
        <v>393</v>
      </c>
      <c r="I108" s="46"/>
    </row>
    <row r="109" spans="1:9" s="32" customFormat="1" x14ac:dyDescent="0.25">
      <c r="A109" s="33"/>
      <c r="B109" s="46"/>
      <c r="C109" s="46"/>
      <c r="D109" s="46"/>
      <c r="E109" s="46"/>
      <c r="F109" s="46"/>
      <c r="G109" s="46"/>
      <c r="H109" s="47" t="s">
        <v>394</v>
      </c>
      <c r="I109" s="46"/>
    </row>
    <row r="110" spans="1:9" s="32" customFormat="1" x14ac:dyDescent="0.25">
      <c r="A110" s="33"/>
      <c r="B110" s="46"/>
      <c r="C110" s="46"/>
      <c r="D110" s="46"/>
      <c r="E110" s="46"/>
      <c r="F110" s="46"/>
      <c r="G110" s="46"/>
      <c r="H110" s="47" t="s">
        <v>395</v>
      </c>
      <c r="I110" s="46"/>
    </row>
    <row r="111" spans="1:9" s="32" customFormat="1" x14ac:dyDescent="0.25">
      <c r="A111" s="33"/>
      <c r="B111" s="46"/>
      <c r="C111" s="46"/>
      <c r="D111" s="46"/>
      <c r="E111" s="46"/>
      <c r="F111" s="46"/>
      <c r="G111" s="46"/>
      <c r="H111" s="47" t="s">
        <v>396</v>
      </c>
      <c r="I111" s="46"/>
    </row>
    <row r="112" spans="1:9" s="32" customFormat="1" x14ac:dyDescent="0.25">
      <c r="A112" s="33"/>
      <c r="B112" s="46"/>
      <c r="C112" s="46"/>
      <c r="D112" s="46"/>
      <c r="E112" s="46"/>
      <c r="F112" s="46"/>
      <c r="G112" s="46"/>
      <c r="H112" s="48" t="s">
        <v>397</v>
      </c>
      <c r="I112" s="46"/>
    </row>
    <row r="113" spans="1:9" s="32" customFormat="1" x14ac:dyDescent="0.25">
      <c r="A113" s="33"/>
      <c r="B113" s="46"/>
      <c r="C113" s="46"/>
      <c r="D113" s="49" t="s">
        <v>398</v>
      </c>
      <c r="E113" s="46"/>
      <c r="F113" s="46"/>
      <c r="G113" s="46"/>
      <c r="H113" s="46"/>
      <c r="I113" s="46"/>
    </row>
    <row r="114" spans="1:9" s="32" customFormat="1" x14ac:dyDescent="0.25">
      <c r="A114" s="33"/>
      <c r="B114" s="45" t="s">
        <v>399</v>
      </c>
      <c r="C114" s="46"/>
      <c r="D114" s="46"/>
      <c r="E114" s="46"/>
      <c r="F114" s="46"/>
      <c r="G114" s="46"/>
      <c r="H114" s="46"/>
      <c r="I114" s="46"/>
    </row>
    <row r="115" spans="1:9" s="32" customFormat="1" x14ac:dyDescent="0.25">
      <c r="A115" s="33"/>
      <c r="B115" s="48" t="s">
        <v>400</v>
      </c>
      <c r="C115" s="46"/>
      <c r="D115" s="46"/>
      <c r="E115" s="46"/>
      <c r="F115" s="46"/>
      <c r="G115" s="46"/>
      <c r="H115" s="46"/>
      <c r="I115" s="46"/>
    </row>
    <row r="116" spans="1:9" s="32" customFormat="1" x14ac:dyDescent="0.25">
      <c r="A116" s="33"/>
      <c r="B116" s="46"/>
      <c r="C116" s="46"/>
      <c r="D116" s="49" t="s">
        <v>401</v>
      </c>
      <c r="E116" s="46"/>
      <c r="F116" s="46"/>
      <c r="G116" s="46"/>
      <c r="H116" s="46"/>
      <c r="I116" s="46"/>
    </row>
    <row r="117" spans="1:9" s="32" customFormat="1" x14ac:dyDescent="0.25">
      <c r="A117" s="33"/>
      <c r="B117" s="46"/>
      <c r="C117" s="46"/>
      <c r="D117" s="46"/>
      <c r="E117" s="46"/>
      <c r="F117" s="46"/>
      <c r="G117" s="45" t="s">
        <v>402</v>
      </c>
      <c r="H117" s="46"/>
      <c r="I117" s="46"/>
    </row>
    <row r="118" spans="1:9" s="32" customFormat="1" x14ac:dyDescent="0.25">
      <c r="A118" s="33"/>
      <c r="B118" s="46"/>
      <c r="C118" s="46"/>
      <c r="D118" s="46"/>
      <c r="E118" s="46"/>
      <c r="F118" s="46"/>
      <c r="G118" s="48" t="s">
        <v>723</v>
      </c>
      <c r="H118" s="46"/>
      <c r="I118" s="46"/>
    </row>
    <row r="119" spans="1:9" s="32" customFormat="1" x14ac:dyDescent="0.25">
      <c r="A119" s="33"/>
      <c r="B119" s="46"/>
      <c r="C119" s="46"/>
      <c r="D119" s="49" t="s">
        <v>403</v>
      </c>
      <c r="E119" s="46"/>
      <c r="F119" s="46"/>
      <c r="G119" s="46"/>
      <c r="H119" s="46"/>
      <c r="I119" s="46"/>
    </row>
    <row r="120" spans="1:9" s="32" customFormat="1" x14ac:dyDescent="0.25">
      <c r="A120" s="33"/>
      <c r="B120" s="46"/>
      <c r="C120" s="46"/>
      <c r="D120" s="46"/>
      <c r="E120" s="46"/>
      <c r="F120" s="46"/>
      <c r="G120" s="45" t="s">
        <v>724</v>
      </c>
      <c r="H120" s="46"/>
      <c r="I120" s="46"/>
    </row>
    <row r="121" spans="1:9" s="32" customFormat="1" x14ac:dyDescent="0.25">
      <c r="A121" s="33"/>
      <c r="B121" s="46"/>
      <c r="C121" s="46"/>
      <c r="D121" s="46"/>
      <c r="E121" s="46"/>
      <c r="F121" s="46"/>
      <c r="G121" s="48" t="s">
        <v>725</v>
      </c>
      <c r="H121" s="46"/>
      <c r="I121" s="46"/>
    </row>
    <row r="122" spans="1:9" s="32" customFormat="1" x14ac:dyDescent="0.25">
      <c r="A122" s="33"/>
      <c r="B122" s="46"/>
      <c r="C122" s="46"/>
      <c r="D122" s="46"/>
      <c r="E122" s="45" t="s">
        <v>726</v>
      </c>
      <c r="F122" s="46"/>
      <c r="G122" s="46"/>
      <c r="H122" s="46"/>
      <c r="I122" s="46"/>
    </row>
    <row r="123" spans="1:9" s="32" customFormat="1" x14ac:dyDescent="0.25">
      <c r="A123" s="33"/>
      <c r="B123" s="46"/>
      <c r="C123" s="46"/>
      <c r="D123" s="46"/>
      <c r="E123" s="48" t="s">
        <v>727</v>
      </c>
      <c r="F123" s="46"/>
      <c r="G123" s="46"/>
      <c r="H123" s="46"/>
      <c r="I123" s="46"/>
    </row>
    <row r="124" spans="1:9" s="32" customFormat="1" x14ac:dyDescent="0.25">
      <c r="A124" s="33"/>
      <c r="B124" s="46"/>
      <c r="C124" s="46"/>
      <c r="D124" s="46"/>
      <c r="E124" s="46"/>
      <c r="F124" s="46"/>
      <c r="G124" s="45" t="s">
        <v>728</v>
      </c>
      <c r="H124" s="46"/>
      <c r="I124" s="46"/>
    </row>
    <row r="125" spans="1:9" s="32" customFormat="1" x14ac:dyDescent="0.25">
      <c r="A125" s="33"/>
      <c r="B125" s="46"/>
      <c r="C125" s="46"/>
      <c r="D125" s="46"/>
      <c r="E125" s="46"/>
      <c r="F125" s="46"/>
      <c r="G125" s="47" t="s">
        <v>729</v>
      </c>
      <c r="H125" s="46"/>
      <c r="I125" s="46"/>
    </row>
    <row r="126" spans="1:9" s="32" customFormat="1" x14ac:dyDescent="0.25">
      <c r="A126" s="33"/>
      <c r="B126" s="46"/>
      <c r="C126" s="46"/>
      <c r="D126" s="46"/>
      <c r="E126" s="46"/>
      <c r="F126" s="46"/>
      <c r="G126" s="47" t="s">
        <v>730</v>
      </c>
      <c r="H126" s="46"/>
      <c r="I126" s="46"/>
    </row>
    <row r="127" spans="1:9" s="32" customFormat="1" x14ac:dyDescent="0.25">
      <c r="A127" s="33"/>
      <c r="B127" s="46"/>
      <c r="C127" s="46"/>
      <c r="D127" s="46"/>
      <c r="E127" s="46"/>
      <c r="F127" s="46"/>
      <c r="G127" s="48" t="s">
        <v>731</v>
      </c>
      <c r="H127" s="46"/>
      <c r="I127" s="46"/>
    </row>
    <row r="128" spans="1:9" s="32" customFormat="1" x14ac:dyDescent="0.25">
      <c r="A128" s="33"/>
      <c r="B128" s="46"/>
      <c r="C128" s="46"/>
      <c r="D128" s="46"/>
      <c r="E128" s="46"/>
      <c r="F128" s="45" t="s">
        <v>404</v>
      </c>
      <c r="G128" s="46"/>
      <c r="H128" s="46"/>
      <c r="I128" s="46"/>
    </row>
    <row r="129" spans="1:9" s="32" customFormat="1" x14ac:dyDescent="0.25">
      <c r="A129" s="33"/>
      <c r="B129" s="46"/>
      <c r="C129" s="46"/>
      <c r="D129" s="46"/>
      <c r="E129" s="46"/>
      <c r="F129" s="47" t="s">
        <v>405</v>
      </c>
      <c r="G129" s="46"/>
      <c r="H129" s="46"/>
      <c r="I129" s="46"/>
    </row>
    <row r="130" spans="1:9" s="32" customFormat="1" x14ac:dyDescent="0.25">
      <c r="A130" s="33"/>
      <c r="B130" s="46"/>
      <c r="C130" s="46"/>
      <c r="D130" s="46"/>
      <c r="E130" s="46"/>
      <c r="F130" s="48" t="s">
        <v>406</v>
      </c>
      <c r="G130" s="46"/>
      <c r="H130" s="46"/>
      <c r="I130" s="46"/>
    </row>
    <row r="131" spans="1:9" s="32" customFormat="1" x14ac:dyDescent="0.25">
      <c r="A131" s="33"/>
      <c r="B131" s="46"/>
      <c r="C131" s="46"/>
      <c r="D131" s="46"/>
      <c r="E131" s="49" t="s">
        <v>732</v>
      </c>
      <c r="F131" s="46"/>
      <c r="G131" s="46"/>
      <c r="H131" s="46"/>
      <c r="I131" s="46"/>
    </row>
    <row r="132" spans="1:9" s="32" customFormat="1" x14ac:dyDescent="0.25">
      <c r="A132" s="33"/>
      <c r="B132" s="46"/>
      <c r="C132" s="45" t="s">
        <v>407</v>
      </c>
      <c r="D132" s="46"/>
      <c r="E132" s="46"/>
      <c r="F132" s="46"/>
      <c r="G132" s="46"/>
      <c r="H132" s="46"/>
      <c r="I132" s="46"/>
    </row>
    <row r="133" spans="1:9" s="32" customFormat="1" x14ac:dyDescent="0.25">
      <c r="A133" s="33"/>
      <c r="B133" s="46"/>
      <c r="C133" s="47" t="s">
        <v>408</v>
      </c>
      <c r="D133" s="46"/>
      <c r="E133" s="46"/>
      <c r="F133" s="46"/>
      <c r="G133" s="46"/>
      <c r="H133" s="46"/>
      <c r="I133" s="46"/>
    </row>
    <row r="134" spans="1:9" s="32" customFormat="1" x14ac:dyDescent="0.25">
      <c r="A134" s="33"/>
      <c r="B134" s="46"/>
      <c r="C134" s="48" t="s">
        <v>409</v>
      </c>
      <c r="D134" s="46"/>
      <c r="E134" s="46"/>
      <c r="F134" s="46"/>
      <c r="G134" s="46"/>
      <c r="H134" s="46"/>
      <c r="I134" s="46"/>
    </row>
    <row r="135" spans="1:9" s="32" customFormat="1" x14ac:dyDescent="0.25">
      <c r="A135" s="33"/>
      <c r="B135" s="45" t="s">
        <v>410</v>
      </c>
      <c r="C135" s="46"/>
      <c r="D135" s="46"/>
      <c r="E135" s="46"/>
      <c r="F135" s="46"/>
      <c r="G135" s="46"/>
      <c r="H135" s="46"/>
      <c r="I135" s="46"/>
    </row>
    <row r="136" spans="1:9" s="32" customFormat="1" x14ac:dyDescent="0.25">
      <c r="A136" s="33"/>
      <c r="B136" s="47" t="s">
        <v>411</v>
      </c>
      <c r="C136" s="46"/>
      <c r="D136" s="46"/>
      <c r="E136" s="46"/>
      <c r="F136" s="46"/>
      <c r="G136" s="46"/>
      <c r="H136" s="46"/>
      <c r="I136" s="46"/>
    </row>
    <row r="137" spans="1:9" s="32" customFormat="1" x14ac:dyDescent="0.25">
      <c r="A137" s="33"/>
      <c r="B137" s="48" t="s">
        <v>412</v>
      </c>
      <c r="C137" s="46"/>
      <c r="D137" s="46"/>
      <c r="E137" s="46"/>
      <c r="F137" s="46"/>
      <c r="G137" s="46"/>
      <c r="H137" s="46"/>
      <c r="I137" s="46"/>
    </row>
    <row r="138" spans="1:9" s="32" customFormat="1" x14ac:dyDescent="0.25">
      <c r="A138" s="33"/>
      <c r="B138" s="45" t="s">
        <v>413</v>
      </c>
      <c r="C138" s="46"/>
      <c r="D138" s="46"/>
      <c r="E138" s="46"/>
      <c r="F138" s="46"/>
      <c r="G138" s="46"/>
      <c r="H138" s="46"/>
      <c r="I138" s="46"/>
    </row>
    <row r="139" spans="1:9" s="32" customFormat="1" x14ac:dyDescent="0.25">
      <c r="A139" s="33"/>
      <c r="B139" s="48" t="s">
        <v>414</v>
      </c>
      <c r="C139" s="46"/>
      <c r="D139" s="46"/>
      <c r="E139" s="46"/>
      <c r="F139" s="46"/>
      <c r="G139" s="46"/>
      <c r="H139" s="46"/>
      <c r="I139" s="46"/>
    </row>
    <row r="140" spans="1:9" s="32" customFormat="1" x14ac:dyDescent="0.25">
      <c r="A140" s="33"/>
      <c r="B140" s="46"/>
      <c r="C140" s="46"/>
      <c r="D140" s="46"/>
      <c r="E140" s="46"/>
      <c r="F140" s="46"/>
      <c r="G140" s="49" t="s">
        <v>415</v>
      </c>
      <c r="H140" s="46"/>
      <c r="I140" s="46"/>
    </row>
    <row r="141" spans="1:9" x14ac:dyDescent="0.25">
      <c r="A141" s="5" t="s">
        <v>64</v>
      </c>
      <c r="B141" s="5"/>
      <c r="C141" s="5"/>
      <c r="D141" s="5"/>
      <c r="E141" s="5"/>
      <c r="F141" s="5"/>
      <c r="G141" s="5"/>
      <c r="H141" s="5"/>
      <c r="I141" s="5"/>
    </row>
    <row r="142" spans="1:9" s="32" customFormat="1" x14ac:dyDescent="0.25">
      <c r="A142" s="34"/>
      <c r="B142" s="46"/>
      <c r="C142" s="46"/>
      <c r="D142" s="46"/>
      <c r="E142" s="16"/>
      <c r="F142" s="46"/>
      <c r="G142" s="45" t="s">
        <v>416</v>
      </c>
      <c r="H142" s="46"/>
      <c r="I142" s="46"/>
    </row>
    <row r="143" spans="1:9" s="32" customFormat="1" x14ac:dyDescent="0.25">
      <c r="A143" s="34"/>
      <c r="B143" s="46"/>
      <c r="C143" s="46"/>
      <c r="D143" s="46"/>
      <c r="E143" s="46"/>
      <c r="F143" s="46"/>
      <c r="G143" s="47" t="s">
        <v>417</v>
      </c>
      <c r="H143" s="46"/>
      <c r="I143" s="46"/>
    </row>
    <row r="144" spans="1:9" s="32" customFormat="1" x14ac:dyDescent="0.25">
      <c r="A144" s="34"/>
      <c r="B144" s="46"/>
      <c r="C144" s="46"/>
      <c r="D144" s="46"/>
      <c r="E144" s="46"/>
      <c r="F144" s="46"/>
      <c r="G144" s="48" t="s">
        <v>733</v>
      </c>
      <c r="H144" s="46"/>
      <c r="I144" s="46"/>
    </row>
    <row r="145" spans="1:9" s="32" customFormat="1" x14ac:dyDescent="0.25">
      <c r="A145" s="34"/>
      <c r="B145" s="46"/>
      <c r="C145" s="46"/>
      <c r="D145" s="46"/>
      <c r="E145" s="46"/>
      <c r="F145" s="45" t="s">
        <v>418</v>
      </c>
      <c r="G145" s="46"/>
      <c r="H145" s="46"/>
      <c r="I145" s="46"/>
    </row>
    <row r="146" spans="1:9" s="32" customFormat="1" x14ac:dyDescent="0.25">
      <c r="A146" s="34"/>
      <c r="B146" s="46"/>
      <c r="C146" s="46"/>
      <c r="D146" s="46"/>
      <c r="E146" s="46"/>
      <c r="F146" s="47" t="s">
        <v>419</v>
      </c>
      <c r="G146" s="46"/>
      <c r="H146" s="46"/>
      <c r="I146" s="46"/>
    </row>
    <row r="147" spans="1:9" s="32" customFormat="1" x14ac:dyDescent="0.25">
      <c r="A147" s="34"/>
      <c r="B147" s="46"/>
      <c r="C147" s="46"/>
      <c r="D147" s="46"/>
      <c r="E147" s="46"/>
      <c r="F147" s="48" t="s">
        <v>420</v>
      </c>
      <c r="G147" s="46"/>
      <c r="H147" s="46"/>
      <c r="I147" s="46"/>
    </row>
    <row r="148" spans="1:9" s="32" customFormat="1" x14ac:dyDescent="0.25">
      <c r="A148" s="34"/>
      <c r="B148" s="46"/>
      <c r="C148" s="46"/>
      <c r="D148" s="46"/>
      <c r="E148" s="46"/>
      <c r="F148" s="46"/>
      <c r="G148" s="46"/>
      <c r="H148" s="45" t="s">
        <v>421</v>
      </c>
      <c r="I148" s="46"/>
    </row>
    <row r="149" spans="1:9" s="32" customFormat="1" x14ac:dyDescent="0.25">
      <c r="A149" s="34"/>
      <c r="B149" s="46"/>
      <c r="C149" s="46"/>
      <c r="D149" s="46"/>
      <c r="E149" s="46"/>
      <c r="F149" s="46"/>
      <c r="G149" s="46"/>
      <c r="H149" s="47" t="s">
        <v>422</v>
      </c>
      <c r="I149" s="46"/>
    </row>
    <row r="150" spans="1:9" s="32" customFormat="1" x14ac:dyDescent="0.25">
      <c r="A150" s="34"/>
      <c r="B150" s="46"/>
      <c r="C150" s="46"/>
      <c r="D150" s="46"/>
      <c r="E150" s="46"/>
      <c r="F150" s="46"/>
      <c r="G150" s="46"/>
      <c r="H150" s="48" t="s">
        <v>423</v>
      </c>
      <c r="I150" s="46"/>
    </row>
    <row r="151" spans="1:9" s="32" customFormat="1" x14ac:dyDescent="0.25">
      <c r="A151" s="34"/>
      <c r="B151" s="46"/>
      <c r="C151" s="45" t="s">
        <v>424</v>
      </c>
      <c r="D151" s="46"/>
      <c r="E151" s="46"/>
      <c r="F151" s="46"/>
      <c r="G151" s="46"/>
      <c r="H151" s="46"/>
      <c r="I151" s="46"/>
    </row>
    <row r="152" spans="1:9" s="32" customFormat="1" x14ac:dyDescent="0.25">
      <c r="A152" s="34"/>
      <c r="B152" s="46"/>
      <c r="C152" s="47" t="s">
        <v>425</v>
      </c>
      <c r="D152" s="46"/>
      <c r="E152" s="46"/>
      <c r="F152" s="46"/>
      <c r="G152" s="46"/>
      <c r="H152" s="46"/>
      <c r="I152" s="46"/>
    </row>
    <row r="153" spans="1:9" s="32" customFormat="1" x14ac:dyDescent="0.25">
      <c r="A153" s="34"/>
      <c r="B153" s="46"/>
      <c r="C153" s="47" t="s">
        <v>426</v>
      </c>
      <c r="D153" s="46"/>
      <c r="E153" s="46"/>
      <c r="F153" s="46"/>
      <c r="G153" s="46"/>
      <c r="H153" s="46"/>
      <c r="I153" s="46"/>
    </row>
    <row r="154" spans="1:9" s="32" customFormat="1" x14ac:dyDescent="0.25">
      <c r="A154" s="34"/>
      <c r="B154" s="46"/>
      <c r="C154" s="47" t="s">
        <v>427</v>
      </c>
      <c r="D154" s="46"/>
      <c r="E154" s="46"/>
      <c r="F154" s="46"/>
      <c r="G154" s="46"/>
      <c r="H154" s="46"/>
      <c r="I154" s="46"/>
    </row>
    <row r="155" spans="1:9" s="32" customFormat="1" x14ac:dyDescent="0.25">
      <c r="A155" s="34"/>
      <c r="B155" s="46"/>
      <c r="C155" s="47" t="s">
        <v>428</v>
      </c>
      <c r="D155" s="46"/>
      <c r="E155" s="46"/>
      <c r="F155" s="46"/>
      <c r="G155" s="46"/>
      <c r="H155" s="46"/>
      <c r="I155" s="46"/>
    </row>
    <row r="156" spans="1:9" s="32" customFormat="1" x14ac:dyDescent="0.25">
      <c r="A156" s="34"/>
      <c r="B156" s="46"/>
      <c r="C156" s="47" t="s">
        <v>429</v>
      </c>
      <c r="D156" s="46"/>
      <c r="E156" s="46"/>
      <c r="F156" s="46"/>
      <c r="G156" s="46"/>
      <c r="H156" s="46"/>
      <c r="I156" s="46"/>
    </row>
    <row r="157" spans="1:9" s="32" customFormat="1" x14ac:dyDescent="0.25">
      <c r="A157" s="34"/>
      <c r="B157" s="46"/>
      <c r="C157" s="48" t="s">
        <v>430</v>
      </c>
      <c r="D157" s="46"/>
      <c r="E157" s="46"/>
      <c r="F157" s="46"/>
      <c r="G157" s="46"/>
      <c r="H157" s="46"/>
      <c r="I157" s="46"/>
    </row>
    <row r="158" spans="1:9" s="32" customFormat="1" x14ac:dyDescent="0.25">
      <c r="A158" s="34"/>
      <c r="B158" s="46"/>
      <c r="C158" s="46"/>
      <c r="D158" s="46"/>
      <c r="E158" s="46"/>
      <c r="F158" s="46"/>
      <c r="G158" s="46"/>
      <c r="H158" s="45" t="s">
        <v>431</v>
      </c>
      <c r="I158" s="46"/>
    </row>
    <row r="159" spans="1:9" s="32" customFormat="1" x14ac:dyDescent="0.25">
      <c r="A159" s="34"/>
      <c r="B159" s="46"/>
      <c r="C159" s="46"/>
      <c r="D159" s="46"/>
      <c r="E159" s="46"/>
      <c r="F159" s="46"/>
      <c r="G159" s="46"/>
      <c r="H159" s="47" t="s">
        <v>432</v>
      </c>
      <c r="I159" s="46"/>
    </row>
    <row r="160" spans="1:9" s="32" customFormat="1" x14ac:dyDescent="0.25">
      <c r="A160" s="34"/>
      <c r="B160" s="46"/>
      <c r="C160" s="46"/>
      <c r="D160" s="46"/>
      <c r="E160" s="46"/>
      <c r="F160" s="46"/>
      <c r="G160" s="46"/>
      <c r="H160" s="48" t="s">
        <v>433</v>
      </c>
      <c r="I160" s="46"/>
    </row>
    <row r="161" spans="1:9" s="32" customFormat="1" x14ac:dyDescent="0.25">
      <c r="A161" s="34"/>
      <c r="B161" s="46"/>
      <c r="C161" s="46"/>
      <c r="D161" s="46"/>
      <c r="E161" s="46"/>
      <c r="F161" s="46"/>
      <c r="G161" s="46"/>
      <c r="H161" s="46"/>
      <c r="I161" s="45" t="s">
        <v>434</v>
      </c>
    </row>
    <row r="162" spans="1:9" s="32" customFormat="1" x14ac:dyDescent="0.25">
      <c r="A162" s="34"/>
      <c r="B162" s="46"/>
      <c r="C162" s="46"/>
      <c r="D162" s="46"/>
      <c r="E162" s="46"/>
      <c r="F162" s="46"/>
      <c r="G162" s="46"/>
      <c r="H162" s="46"/>
      <c r="I162" s="47" t="s">
        <v>435</v>
      </c>
    </row>
    <row r="163" spans="1:9" s="32" customFormat="1" x14ac:dyDescent="0.25">
      <c r="A163" s="34"/>
      <c r="B163" s="46"/>
      <c r="C163" s="46"/>
      <c r="D163" s="46"/>
      <c r="E163" s="46"/>
      <c r="F163" s="46"/>
      <c r="G163" s="46"/>
      <c r="H163" s="46"/>
      <c r="I163" s="47" t="s">
        <v>436</v>
      </c>
    </row>
    <row r="164" spans="1:9" s="32" customFormat="1" x14ac:dyDescent="0.25">
      <c r="A164" s="34"/>
      <c r="B164" s="46"/>
      <c r="C164" s="46"/>
      <c r="D164" s="46"/>
      <c r="E164" s="46"/>
      <c r="F164" s="46"/>
      <c r="G164" s="46"/>
      <c r="H164" s="46"/>
      <c r="I164" s="47" t="s">
        <v>734</v>
      </c>
    </row>
    <row r="165" spans="1:9" s="32" customFormat="1" x14ac:dyDescent="0.25">
      <c r="A165" s="34"/>
      <c r="B165" s="46"/>
      <c r="C165" s="46"/>
      <c r="D165" s="46"/>
      <c r="E165" s="46"/>
      <c r="F165" s="46"/>
      <c r="G165" s="46"/>
      <c r="H165" s="46"/>
      <c r="I165" s="47" t="s">
        <v>437</v>
      </c>
    </row>
    <row r="166" spans="1:9" s="32" customFormat="1" x14ac:dyDescent="0.25">
      <c r="A166" s="34"/>
      <c r="B166" s="46"/>
      <c r="C166" s="46"/>
      <c r="D166" s="46"/>
      <c r="E166" s="46"/>
      <c r="F166" s="46"/>
      <c r="G166" s="46"/>
      <c r="H166" s="46"/>
      <c r="I166" s="47" t="s">
        <v>438</v>
      </c>
    </row>
    <row r="167" spans="1:9" s="32" customFormat="1" x14ac:dyDescent="0.25">
      <c r="A167" s="34"/>
      <c r="B167" s="46"/>
      <c r="C167" s="46"/>
      <c r="D167" s="46"/>
      <c r="E167" s="46"/>
      <c r="F167" s="46"/>
      <c r="G167" s="46"/>
      <c r="H167" s="46"/>
      <c r="I167" s="48" t="s">
        <v>439</v>
      </c>
    </row>
    <row r="168" spans="1:9" s="32" customFormat="1" x14ac:dyDescent="0.25">
      <c r="A168" s="34"/>
      <c r="B168" s="46"/>
      <c r="C168" s="46"/>
      <c r="D168" s="46"/>
      <c r="E168" s="45" t="s">
        <v>735</v>
      </c>
      <c r="F168" s="46"/>
      <c r="G168" s="46"/>
      <c r="H168" s="46"/>
      <c r="I168" s="46"/>
    </row>
    <row r="169" spans="1:9" s="32" customFormat="1" x14ac:dyDescent="0.25">
      <c r="A169" s="34"/>
      <c r="B169" s="46"/>
      <c r="C169" s="46"/>
      <c r="D169" s="46"/>
      <c r="E169" s="48" t="s">
        <v>736</v>
      </c>
      <c r="F169" s="46"/>
      <c r="G169" s="46"/>
      <c r="H169" s="46"/>
      <c r="I169" s="46"/>
    </row>
    <row r="170" spans="1:9" s="32" customFormat="1" x14ac:dyDescent="0.25">
      <c r="A170" s="34"/>
      <c r="B170" s="46"/>
      <c r="C170" s="46"/>
      <c r="D170" s="46"/>
      <c r="E170" s="46"/>
      <c r="F170" s="46"/>
      <c r="G170" s="45" t="s">
        <v>737</v>
      </c>
      <c r="H170" s="46"/>
      <c r="I170" s="46"/>
    </row>
    <row r="171" spans="1:9" s="32" customFormat="1" x14ac:dyDescent="0.25">
      <c r="A171" s="34"/>
      <c r="B171" s="46"/>
      <c r="C171" s="46"/>
      <c r="D171" s="46"/>
      <c r="E171" s="46"/>
      <c r="F171" s="46"/>
      <c r="G171" s="48" t="s">
        <v>738</v>
      </c>
      <c r="H171" s="46"/>
      <c r="I171" s="46"/>
    </row>
    <row r="172" spans="1:9" s="32" customFormat="1" x14ac:dyDescent="0.25">
      <c r="A172" s="34"/>
      <c r="B172" s="46"/>
      <c r="C172" s="49" t="s">
        <v>440</v>
      </c>
      <c r="E172" s="46"/>
      <c r="F172" s="46"/>
      <c r="G172" s="46"/>
      <c r="H172" s="46"/>
      <c r="I172" s="46"/>
    </row>
    <row r="173" spans="1:9" s="32" customFormat="1" x14ac:dyDescent="0.25">
      <c r="A173" s="34"/>
      <c r="B173" s="45" t="s">
        <v>441</v>
      </c>
      <c r="D173" s="46"/>
      <c r="E173" s="46"/>
      <c r="F173" s="46"/>
      <c r="G173" s="46"/>
      <c r="H173" s="46"/>
      <c r="I173" s="46"/>
    </row>
    <row r="174" spans="1:9" s="32" customFormat="1" x14ac:dyDescent="0.25">
      <c r="A174" s="34"/>
      <c r="B174" s="47" t="s">
        <v>442</v>
      </c>
      <c r="D174" s="46"/>
      <c r="E174" s="46"/>
      <c r="F174" s="46"/>
      <c r="G174" s="46"/>
      <c r="H174" s="46"/>
      <c r="I174" s="46"/>
    </row>
    <row r="175" spans="1:9" s="32" customFormat="1" x14ac:dyDescent="0.25">
      <c r="A175" s="34"/>
      <c r="B175" s="47" t="s">
        <v>739</v>
      </c>
      <c r="D175" s="46"/>
      <c r="E175" s="46"/>
      <c r="F175" s="46"/>
      <c r="G175" s="46"/>
      <c r="H175" s="46"/>
      <c r="I175" s="46"/>
    </row>
    <row r="176" spans="1:9" s="32" customFormat="1" x14ac:dyDescent="0.25">
      <c r="A176" s="34"/>
      <c r="B176" s="47" t="s">
        <v>740</v>
      </c>
      <c r="D176" s="46"/>
      <c r="E176" s="46"/>
      <c r="F176" s="46"/>
      <c r="G176" s="46"/>
      <c r="H176" s="46"/>
      <c r="I176" s="46"/>
    </row>
    <row r="177" spans="1:9" s="32" customFormat="1" x14ac:dyDescent="0.25">
      <c r="A177" s="34"/>
      <c r="B177" s="48" t="s">
        <v>443</v>
      </c>
      <c r="D177" s="46"/>
      <c r="E177" s="46"/>
      <c r="F177" s="46"/>
      <c r="G177" s="46"/>
      <c r="H177" s="46"/>
      <c r="I177" s="46"/>
    </row>
    <row r="178" spans="1:9" s="32" customFormat="1" x14ac:dyDescent="0.25">
      <c r="A178" s="34"/>
      <c r="B178" s="46"/>
      <c r="C178" s="46"/>
      <c r="D178" s="45" t="s">
        <v>444</v>
      </c>
      <c r="F178" s="46"/>
      <c r="G178" s="46"/>
      <c r="H178" s="46"/>
      <c r="I178" s="46"/>
    </row>
    <row r="179" spans="1:9" s="32" customFormat="1" x14ac:dyDescent="0.25">
      <c r="A179" s="34"/>
      <c r="B179" s="46"/>
      <c r="C179" s="46"/>
      <c r="D179" s="47" t="s">
        <v>741</v>
      </c>
      <c r="E179" s="46"/>
      <c r="F179" s="46"/>
      <c r="G179" s="46"/>
      <c r="H179" s="46"/>
      <c r="I179" s="46"/>
    </row>
    <row r="180" spans="1:9" s="32" customFormat="1" x14ac:dyDescent="0.25">
      <c r="A180" s="34"/>
      <c r="B180" s="46"/>
      <c r="C180" s="46"/>
      <c r="D180" s="47" t="s">
        <v>445</v>
      </c>
      <c r="E180" s="46"/>
      <c r="F180" s="46"/>
      <c r="G180" s="46"/>
      <c r="H180" s="46"/>
      <c r="I180" s="46"/>
    </row>
    <row r="181" spans="1:9" s="32" customFormat="1" x14ac:dyDescent="0.25">
      <c r="A181" s="34"/>
      <c r="B181" s="46"/>
      <c r="C181" s="46"/>
      <c r="D181" s="47" t="s">
        <v>446</v>
      </c>
      <c r="E181" s="46"/>
      <c r="F181" s="46"/>
      <c r="G181" s="46"/>
      <c r="H181" s="46"/>
      <c r="I181" s="46"/>
    </row>
    <row r="182" spans="1:9" s="32" customFormat="1" x14ac:dyDescent="0.25">
      <c r="A182" s="34"/>
      <c r="B182" s="46"/>
      <c r="C182" s="46"/>
      <c r="D182" s="47" t="s">
        <v>742</v>
      </c>
      <c r="E182" s="46"/>
      <c r="F182" s="46"/>
      <c r="G182" s="46"/>
      <c r="H182" s="46"/>
      <c r="I182" s="46"/>
    </row>
    <row r="183" spans="1:9" s="32" customFormat="1" x14ac:dyDescent="0.25">
      <c r="A183" s="34"/>
      <c r="B183" s="46"/>
      <c r="C183" s="46"/>
      <c r="D183" s="48" t="s">
        <v>447</v>
      </c>
      <c r="E183" s="46"/>
      <c r="F183" s="46"/>
      <c r="G183" s="46"/>
      <c r="H183" s="46"/>
      <c r="I183" s="46"/>
    </row>
    <row r="184" spans="1:9" s="32" customFormat="1" x14ac:dyDescent="0.25">
      <c r="A184" s="34"/>
      <c r="B184" s="46"/>
      <c r="C184" s="46"/>
      <c r="D184" s="46"/>
      <c r="E184" s="49" t="s">
        <v>448</v>
      </c>
      <c r="F184" s="46"/>
      <c r="G184" s="46"/>
      <c r="H184" s="46"/>
      <c r="I184" s="46"/>
    </row>
    <row r="185" spans="1:9" s="32" customFormat="1" x14ac:dyDescent="0.25">
      <c r="A185" s="34"/>
      <c r="B185" s="49" t="s">
        <v>449</v>
      </c>
      <c r="C185" s="46"/>
      <c r="D185" s="46"/>
      <c r="E185" s="46"/>
      <c r="F185" s="46"/>
      <c r="G185" s="46"/>
      <c r="H185" s="46"/>
      <c r="I185" s="46"/>
    </row>
    <row r="186" spans="1:9" s="32" customFormat="1" x14ac:dyDescent="0.25">
      <c r="A186" s="34"/>
      <c r="C186" s="49" t="s">
        <v>450</v>
      </c>
      <c r="D186" s="46"/>
      <c r="E186" s="46"/>
      <c r="F186" s="46"/>
      <c r="G186" s="46"/>
      <c r="H186" s="46"/>
      <c r="I186" s="46"/>
    </row>
    <row r="187" spans="1:9" s="32" customFormat="1" x14ac:dyDescent="0.25">
      <c r="A187" s="34"/>
      <c r="B187" s="46"/>
      <c r="C187" s="46"/>
      <c r="D187" s="46"/>
      <c r="F187" s="46"/>
      <c r="G187" s="46"/>
      <c r="H187" s="46"/>
      <c r="I187" s="49" t="s">
        <v>451</v>
      </c>
    </row>
    <row r="188" spans="1:9" s="32" customFormat="1" x14ac:dyDescent="0.25">
      <c r="A188" s="34"/>
      <c r="B188" s="46"/>
      <c r="C188" s="46"/>
      <c r="D188" s="46"/>
      <c r="E188" s="45" t="s">
        <v>452</v>
      </c>
      <c r="F188" s="46"/>
      <c r="G188" s="46"/>
      <c r="H188" s="46"/>
      <c r="I188" s="46"/>
    </row>
    <row r="189" spans="1:9" s="32" customFormat="1" x14ac:dyDescent="0.25">
      <c r="A189" s="34"/>
      <c r="B189" s="46"/>
      <c r="C189" s="46"/>
      <c r="D189" s="46"/>
      <c r="E189" s="48" t="s">
        <v>453</v>
      </c>
      <c r="F189" s="46"/>
      <c r="G189" s="46"/>
      <c r="H189" s="46"/>
      <c r="I189" s="46"/>
    </row>
    <row r="190" spans="1:9" s="32" customFormat="1" x14ac:dyDescent="0.25">
      <c r="A190" s="34"/>
      <c r="B190" s="46"/>
      <c r="C190" s="45" t="s">
        <v>454</v>
      </c>
      <c r="D190" s="46"/>
      <c r="E190" s="46"/>
      <c r="F190" s="46"/>
      <c r="G190" s="46"/>
      <c r="H190" s="46"/>
      <c r="I190" s="46"/>
    </row>
    <row r="191" spans="1:9" s="32" customFormat="1" x14ac:dyDescent="0.25">
      <c r="A191" s="34"/>
      <c r="B191" s="46"/>
      <c r="C191" s="47" t="s">
        <v>455</v>
      </c>
      <c r="D191" s="46"/>
      <c r="E191" s="46"/>
      <c r="F191" s="46"/>
      <c r="G191" s="46"/>
      <c r="H191" s="46"/>
      <c r="I191" s="46"/>
    </row>
    <row r="192" spans="1:9" s="32" customFormat="1" x14ac:dyDescent="0.25">
      <c r="A192" s="34"/>
      <c r="B192" s="46"/>
      <c r="C192" s="47" t="s">
        <v>456</v>
      </c>
      <c r="D192" s="46"/>
      <c r="E192" s="46"/>
      <c r="F192" s="46"/>
      <c r="G192" s="46"/>
      <c r="H192" s="46"/>
      <c r="I192" s="46"/>
    </row>
    <row r="193" spans="1:9" s="32" customFormat="1" x14ac:dyDescent="0.25">
      <c r="A193" s="34"/>
      <c r="B193" s="46"/>
      <c r="C193" s="48" t="s">
        <v>457</v>
      </c>
      <c r="D193" s="46"/>
      <c r="E193" s="46"/>
      <c r="F193" s="46"/>
      <c r="G193" s="46"/>
      <c r="H193" s="46"/>
      <c r="I193" s="46"/>
    </row>
    <row r="194" spans="1:9" s="32" customFormat="1" x14ac:dyDescent="0.25">
      <c r="A194" s="34"/>
      <c r="B194" s="46"/>
      <c r="C194" s="46"/>
      <c r="D194" s="46"/>
      <c r="E194" s="46"/>
      <c r="F194" s="46"/>
      <c r="G194" s="46" t="s">
        <v>743</v>
      </c>
      <c r="H194" s="46"/>
      <c r="I194" s="46"/>
    </row>
    <row r="195" spans="1:9" s="32" customFormat="1" x14ac:dyDescent="0.25">
      <c r="A195" s="34"/>
      <c r="B195" s="46"/>
      <c r="C195" s="46"/>
      <c r="D195" s="46"/>
      <c r="E195" s="45" t="s">
        <v>744</v>
      </c>
      <c r="F195" s="46"/>
      <c r="G195" s="46"/>
      <c r="H195" s="46"/>
      <c r="I195" s="46"/>
    </row>
    <row r="196" spans="1:9" s="32" customFormat="1" x14ac:dyDescent="0.25">
      <c r="A196" s="34"/>
      <c r="B196" s="46"/>
      <c r="C196" s="46"/>
      <c r="D196" s="46"/>
      <c r="E196" s="48" t="s">
        <v>745</v>
      </c>
      <c r="F196" s="46"/>
      <c r="G196" s="46"/>
      <c r="H196" s="46"/>
      <c r="I196" s="46"/>
    </row>
    <row r="197" spans="1:9" s="32" customFormat="1" x14ac:dyDescent="0.25">
      <c r="A197" s="34"/>
      <c r="B197" s="46"/>
      <c r="C197" s="46"/>
      <c r="D197" s="46"/>
      <c r="E197" s="46"/>
      <c r="F197" s="46"/>
      <c r="G197" s="49" t="s">
        <v>746</v>
      </c>
      <c r="H197" s="46"/>
      <c r="I197" s="46"/>
    </row>
    <row r="198" spans="1:9" s="32" customFormat="1" x14ac:dyDescent="0.25">
      <c r="A198" s="34"/>
      <c r="B198" s="45" t="s">
        <v>458</v>
      </c>
      <c r="C198" s="46"/>
      <c r="D198" s="46"/>
      <c r="E198" s="46"/>
      <c r="F198" s="46"/>
      <c r="G198" s="46"/>
      <c r="H198" s="46"/>
      <c r="I198" s="46"/>
    </row>
    <row r="199" spans="1:9" s="32" customFormat="1" x14ac:dyDescent="0.25">
      <c r="A199" s="34"/>
      <c r="B199" s="47" t="s">
        <v>459</v>
      </c>
      <c r="C199" s="46"/>
      <c r="D199" s="46"/>
      <c r="E199" s="46"/>
      <c r="F199" s="46"/>
      <c r="G199" s="46"/>
      <c r="H199" s="46"/>
      <c r="I199" s="46"/>
    </row>
    <row r="200" spans="1:9" s="32" customFormat="1" x14ac:dyDescent="0.25">
      <c r="A200" s="34"/>
      <c r="B200" s="47" t="s">
        <v>460</v>
      </c>
      <c r="C200" s="46"/>
      <c r="D200" s="46"/>
      <c r="E200" s="46"/>
      <c r="F200" s="46"/>
      <c r="G200" s="46"/>
      <c r="H200" s="46"/>
      <c r="I200" s="46"/>
    </row>
    <row r="201" spans="1:9" s="32" customFormat="1" x14ac:dyDescent="0.25">
      <c r="A201" s="34"/>
      <c r="B201" s="47" t="s">
        <v>461</v>
      </c>
      <c r="C201" s="46"/>
      <c r="D201" s="46"/>
      <c r="E201" s="46"/>
      <c r="F201" s="46"/>
      <c r="G201" s="46"/>
      <c r="H201" s="46"/>
      <c r="I201" s="46"/>
    </row>
    <row r="202" spans="1:9" s="32" customFormat="1" x14ac:dyDescent="0.25">
      <c r="A202" s="34"/>
      <c r="B202" s="47" t="s">
        <v>462</v>
      </c>
      <c r="C202" s="46"/>
      <c r="D202" s="46"/>
      <c r="E202" s="46"/>
      <c r="F202" s="46"/>
      <c r="G202" s="46"/>
      <c r="H202" s="46"/>
      <c r="I202" s="46"/>
    </row>
    <row r="203" spans="1:9" s="32" customFormat="1" x14ac:dyDescent="0.25">
      <c r="A203" s="34"/>
      <c r="B203" s="48" t="s">
        <v>463</v>
      </c>
      <c r="C203" s="46"/>
      <c r="D203" s="46"/>
      <c r="E203" s="46"/>
      <c r="F203" s="46"/>
      <c r="G203" s="46"/>
      <c r="H203" s="46"/>
      <c r="I203" s="46"/>
    </row>
    <row r="204" spans="1:9" s="32" customFormat="1" x14ac:dyDescent="0.25">
      <c r="A204" s="34"/>
      <c r="C204" s="46"/>
      <c r="D204" s="46"/>
      <c r="E204" s="46"/>
      <c r="F204" s="46"/>
      <c r="G204" s="46"/>
      <c r="H204" s="46"/>
      <c r="I204" s="45" t="s">
        <v>464</v>
      </c>
    </row>
    <row r="205" spans="1:9" s="32" customFormat="1" x14ac:dyDescent="0.25">
      <c r="A205" s="34"/>
      <c r="C205" s="46"/>
      <c r="D205" s="46"/>
      <c r="E205" s="46"/>
      <c r="F205" s="46"/>
      <c r="G205" s="46"/>
      <c r="H205" s="46"/>
      <c r="I205" s="47" t="s">
        <v>747</v>
      </c>
    </row>
    <row r="206" spans="1:9" s="32" customFormat="1" x14ac:dyDescent="0.25">
      <c r="A206" s="34"/>
      <c r="C206" s="46"/>
      <c r="D206" s="46"/>
      <c r="E206" s="46"/>
      <c r="F206" s="46"/>
      <c r="G206" s="46"/>
      <c r="H206" s="46"/>
      <c r="I206" s="48" t="s">
        <v>465</v>
      </c>
    </row>
    <row r="207" spans="1:9" s="32" customFormat="1" x14ac:dyDescent="0.25">
      <c r="A207" s="34"/>
      <c r="C207" s="46"/>
      <c r="D207" s="46"/>
      <c r="E207" s="46"/>
      <c r="F207" s="46"/>
      <c r="G207" s="49" t="s">
        <v>466</v>
      </c>
      <c r="H207" s="46"/>
      <c r="I207" s="46"/>
    </row>
    <row r="208" spans="1:9" s="32" customFormat="1" x14ac:dyDescent="0.25">
      <c r="A208" s="34"/>
      <c r="C208" s="46"/>
      <c r="D208" s="46"/>
      <c r="E208" s="45" t="s">
        <v>748</v>
      </c>
      <c r="F208" s="46"/>
      <c r="G208" s="46"/>
      <c r="H208" s="46"/>
      <c r="I208" s="46"/>
    </row>
    <row r="209" spans="1:9" s="32" customFormat="1" x14ac:dyDescent="0.25">
      <c r="A209" s="34"/>
      <c r="C209" s="46"/>
      <c r="D209" s="46"/>
      <c r="E209" s="48" t="s">
        <v>749</v>
      </c>
      <c r="F209" s="46"/>
      <c r="G209" s="46"/>
      <c r="H209" s="46"/>
      <c r="I209" s="46"/>
    </row>
    <row r="210" spans="1:9" s="32" customFormat="1" x14ac:dyDescent="0.25">
      <c r="A210" s="34"/>
      <c r="C210" s="46"/>
      <c r="D210" s="46"/>
      <c r="E210" s="46"/>
      <c r="F210" s="46"/>
      <c r="G210" s="46"/>
      <c r="H210" s="45" t="s">
        <v>467</v>
      </c>
      <c r="I210" s="46"/>
    </row>
    <row r="211" spans="1:9" s="32" customFormat="1" x14ac:dyDescent="0.25">
      <c r="A211" s="34"/>
      <c r="C211" s="46"/>
      <c r="D211" s="46"/>
      <c r="E211" s="46"/>
      <c r="F211" s="46"/>
      <c r="G211" s="46"/>
      <c r="H211" s="48" t="s">
        <v>468</v>
      </c>
      <c r="I211" s="46"/>
    </row>
    <row r="212" spans="1:9" s="32" customFormat="1" x14ac:dyDescent="0.25">
      <c r="A212" s="34"/>
      <c r="C212" s="49" t="s">
        <v>469</v>
      </c>
      <c r="D212" s="46"/>
      <c r="E212" s="46"/>
      <c r="F212" s="46"/>
      <c r="G212" s="46"/>
      <c r="H212" s="46"/>
      <c r="I212" s="46"/>
    </row>
    <row r="213" spans="1:9" s="32" customFormat="1" x14ac:dyDescent="0.25">
      <c r="A213" s="34"/>
      <c r="C213" s="46"/>
      <c r="D213" s="49" t="s">
        <v>470</v>
      </c>
      <c r="E213" s="46"/>
      <c r="F213" s="46"/>
      <c r="G213" s="46"/>
      <c r="H213" s="46"/>
      <c r="I213" s="46"/>
    </row>
    <row r="214" spans="1:9" s="32" customFormat="1" x14ac:dyDescent="0.25">
      <c r="A214" s="34"/>
      <c r="B214" s="50" t="s">
        <v>471</v>
      </c>
      <c r="C214" s="46"/>
      <c r="D214" s="46"/>
      <c r="E214" s="46"/>
      <c r="F214" s="46"/>
      <c r="G214" s="46"/>
      <c r="H214" s="46"/>
      <c r="I214" s="46"/>
    </row>
    <row r="215" spans="1:9" s="32" customFormat="1" x14ac:dyDescent="0.25">
      <c r="A215" s="34"/>
      <c r="B215" s="51" t="s">
        <v>472</v>
      </c>
      <c r="C215" s="46"/>
      <c r="D215" s="46"/>
      <c r="E215" s="46"/>
      <c r="F215" s="46"/>
      <c r="G215" s="46"/>
      <c r="H215" s="46"/>
      <c r="I215" s="46"/>
    </row>
    <row r="216" spans="1:9" s="32" customFormat="1" x14ac:dyDescent="0.25">
      <c r="A216" s="34"/>
      <c r="B216" s="52" t="s">
        <v>473</v>
      </c>
      <c r="C216" s="46"/>
      <c r="D216" s="46"/>
      <c r="E216" s="46"/>
      <c r="F216" s="46"/>
      <c r="G216" s="46"/>
      <c r="H216" s="46"/>
      <c r="I216" s="46"/>
    </row>
    <row r="217" spans="1:9" s="32" customFormat="1" x14ac:dyDescent="0.25">
      <c r="A217" s="34"/>
      <c r="B217" s="53"/>
      <c r="C217" s="46"/>
      <c r="D217" s="46"/>
      <c r="E217" s="45" t="s">
        <v>750</v>
      </c>
      <c r="F217" s="46"/>
      <c r="G217" s="46"/>
      <c r="H217" s="46"/>
      <c r="I217" s="46"/>
    </row>
    <row r="218" spans="1:9" s="32" customFormat="1" x14ac:dyDescent="0.25">
      <c r="A218" s="34"/>
      <c r="B218" s="53"/>
      <c r="C218" s="46"/>
      <c r="D218" s="46"/>
      <c r="E218" s="48" t="s">
        <v>751</v>
      </c>
      <c r="F218" s="46"/>
      <c r="G218" s="46"/>
      <c r="H218" s="46"/>
      <c r="I218" s="46"/>
    </row>
    <row r="219" spans="1:9" x14ac:dyDescent="0.25">
      <c r="A219" s="3" t="s">
        <v>65</v>
      </c>
      <c r="B219" s="3"/>
      <c r="C219" s="3"/>
      <c r="D219" s="3"/>
      <c r="E219" s="3"/>
      <c r="F219" s="3"/>
      <c r="G219" s="3"/>
      <c r="H219" s="3"/>
      <c r="I219" s="3"/>
    </row>
    <row r="220" spans="1:9" s="14" customFormat="1" x14ac:dyDescent="0.25">
      <c r="A220" s="13"/>
      <c r="B220" s="46"/>
      <c r="C220" s="49" t="s">
        <v>474</v>
      </c>
      <c r="D220" s="46" t="s">
        <v>752</v>
      </c>
      <c r="E220" s="45" t="s">
        <v>753</v>
      </c>
      <c r="F220" s="46"/>
      <c r="G220" s="49" t="s">
        <v>752</v>
      </c>
      <c r="H220" s="46"/>
      <c r="I220" s="27"/>
    </row>
    <row r="221" spans="1:9" s="14" customFormat="1" x14ac:dyDescent="0.25">
      <c r="A221" s="13"/>
      <c r="B221" s="46"/>
      <c r="D221" s="46"/>
      <c r="E221" s="47" t="s">
        <v>754</v>
      </c>
      <c r="F221" s="46"/>
      <c r="G221" s="47"/>
      <c r="H221" s="46"/>
      <c r="I221" s="27"/>
    </row>
    <row r="222" spans="1:9" s="14" customFormat="1" x14ac:dyDescent="0.25">
      <c r="A222" s="13"/>
      <c r="B222" s="46"/>
      <c r="C222" s="46"/>
      <c r="D222" s="46"/>
      <c r="E222" s="48" t="s">
        <v>475</v>
      </c>
      <c r="F222" s="46"/>
      <c r="G222" s="47"/>
      <c r="H222" s="46"/>
      <c r="I222" s="27"/>
    </row>
    <row r="223" spans="1:9" s="14" customFormat="1" x14ac:dyDescent="0.25">
      <c r="A223" s="13"/>
      <c r="B223" s="46"/>
      <c r="C223" s="32"/>
      <c r="D223" s="46"/>
      <c r="F223" s="46"/>
      <c r="H223" s="46"/>
      <c r="I223" s="46"/>
    </row>
    <row r="224" spans="1:9" s="14" customFormat="1" x14ac:dyDescent="0.25">
      <c r="A224" s="13"/>
      <c r="B224" s="46"/>
      <c r="C224" s="49" t="s">
        <v>755</v>
      </c>
      <c r="D224" s="46"/>
      <c r="E224" s="46"/>
      <c r="F224" s="46"/>
      <c r="G224" s="46"/>
      <c r="H224" s="46"/>
      <c r="I224" s="46"/>
    </row>
    <row r="225" spans="1:9" s="14" customFormat="1" x14ac:dyDescent="0.25">
      <c r="A225" s="13"/>
      <c r="B225" s="46"/>
      <c r="C225" s="46"/>
      <c r="D225" s="46"/>
      <c r="E225" s="46"/>
      <c r="F225" s="46"/>
      <c r="G225" s="45" t="s">
        <v>756</v>
      </c>
      <c r="H225" s="46"/>
      <c r="I225" s="46"/>
    </row>
    <row r="226" spans="1:9" s="14" customFormat="1" x14ac:dyDescent="0.25">
      <c r="A226" s="13"/>
      <c r="B226" s="46"/>
      <c r="C226" s="46"/>
      <c r="D226" s="46"/>
      <c r="E226" s="46"/>
      <c r="F226" s="46"/>
      <c r="G226" s="48" t="s">
        <v>476</v>
      </c>
      <c r="H226" s="46"/>
      <c r="I226" s="46"/>
    </row>
    <row r="227" spans="1:9" s="14" customFormat="1" x14ac:dyDescent="0.25">
      <c r="A227" s="13"/>
      <c r="B227" s="46"/>
      <c r="C227" s="46"/>
      <c r="D227" s="46"/>
      <c r="E227" s="46"/>
      <c r="F227" s="46"/>
      <c r="G227" s="46"/>
      <c r="H227" s="46"/>
      <c r="I227" s="47" t="s">
        <v>477</v>
      </c>
    </row>
    <row r="228" spans="1:9" s="14" customFormat="1" x14ac:dyDescent="0.25">
      <c r="A228" s="13"/>
      <c r="B228" s="46"/>
      <c r="C228" s="46"/>
      <c r="D228" s="46"/>
      <c r="E228" s="46"/>
      <c r="F228" s="46"/>
      <c r="G228" s="46"/>
      <c r="H228" s="46"/>
      <c r="I228" s="48" t="s">
        <v>478</v>
      </c>
    </row>
    <row r="229" spans="1:9" s="14" customFormat="1" x14ac:dyDescent="0.25">
      <c r="A229" s="13"/>
      <c r="B229" s="46"/>
      <c r="C229" s="46"/>
      <c r="D229" s="46"/>
      <c r="E229" s="46"/>
      <c r="F229" s="46"/>
      <c r="G229" s="49" t="s">
        <v>757</v>
      </c>
      <c r="H229" s="46"/>
      <c r="I229" s="46"/>
    </row>
    <row r="230" spans="1:9" s="14" customFormat="1" x14ac:dyDescent="0.25">
      <c r="A230" s="13"/>
      <c r="B230" s="46"/>
      <c r="C230" s="46"/>
      <c r="D230" s="46"/>
      <c r="E230" s="46"/>
      <c r="F230" s="46"/>
      <c r="G230" s="46"/>
      <c r="H230" s="46"/>
      <c r="I230" s="49" t="s">
        <v>479</v>
      </c>
    </row>
    <row r="231" spans="1:9" s="14" customFormat="1" x14ac:dyDescent="0.25">
      <c r="A231" s="13"/>
      <c r="B231" s="46"/>
      <c r="C231" s="46"/>
      <c r="D231" s="46"/>
      <c r="E231" s="46"/>
      <c r="F231" s="46"/>
      <c r="G231" s="46"/>
      <c r="H231" s="49" t="s">
        <v>480</v>
      </c>
      <c r="I231" s="46"/>
    </row>
    <row r="232" spans="1:9" s="14" customFormat="1" x14ac:dyDescent="0.25">
      <c r="A232" s="13"/>
      <c r="B232" s="46"/>
      <c r="C232" s="46"/>
      <c r="D232" s="46"/>
      <c r="E232" s="46"/>
      <c r="F232" s="46"/>
      <c r="G232" s="45" t="s">
        <v>758</v>
      </c>
      <c r="H232" s="46"/>
      <c r="I232" s="46"/>
    </row>
    <row r="233" spans="1:9" s="14" customFormat="1" x14ac:dyDescent="0.25">
      <c r="A233" s="13"/>
      <c r="B233" s="46"/>
      <c r="C233" s="46"/>
      <c r="D233" s="46"/>
      <c r="E233" s="46"/>
      <c r="F233" s="46"/>
      <c r="G233" s="48" t="s">
        <v>759</v>
      </c>
      <c r="H233" s="46"/>
      <c r="I233" s="46"/>
    </row>
    <row r="234" spans="1:9" s="14" customFormat="1" x14ac:dyDescent="0.25">
      <c r="A234" s="13"/>
      <c r="B234" s="46"/>
      <c r="C234" s="46"/>
      <c r="D234" s="46"/>
      <c r="E234" s="49" t="s">
        <v>760</v>
      </c>
      <c r="F234" s="46"/>
      <c r="G234" s="46"/>
      <c r="H234" s="46"/>
      <c r="I234" s="46"/>
    </row>
    <row r="235" spans="1:9" s="14" customFormat="1" x14ac:dyDescent="0.25">
      <c r="A235" s="13"/>
      <c r="B235" s="46"/>
      <c r="C235" s="46"/>
      <c r="D235" s="46"/>
      <c r="E235" s="46"/>
      <c r="F235" s="46"/>
      <c r="G235" s="46" t="s">
        <v>761</v>
      </c>
      <c r="H235" s="46"/>
      <c r="I235" s="46"/>
    </row>
    <row r="236" spans="1:9" s="14" customFormat="1" x14ac:dyDescent="0.25">
      <c r="A236" s="13"/>
      <c r="B236" s="46"/>
      <c r="C236" s="49" t="s">
        <v>481</v>
      </c>
      <c r="D236" s="46"/>
      <c r="E236" s="46"/>
      <c r="F236" s="46"/>
      <c r="G236" s="46"/>
      <c r="H236" s="46"/>
      <c r="I236" s="46"/>
    </row>
    <row r="237" spans="1:9" s="14" customFormat="1" x14ac:dyDescent="0.25">
      <c r="A237" s="13"/>
      <c r="B237" s="46"/>
      <c r="C237" s="46"/>
      <c r="D237" s="46"/>
      <c r="E237" s="45" t="s">
        <v>762</v>
      </c>
      <c r="F237" s="46"/>
      <c r="G237" s="46"/>
      <c r="H237" s="46"/>
      <c r="I237" s="46"/>
    </row>
    <row r="238" spans="1:9" s="14" customFormat="1" x14ac:dyDescent="0.25">
      <c r="A238" s="13"/>
      <c r="B238" s="46"/>
      <c r="C238" s="46"/>
      <c r="D238" s="46"/>
      <c r="E238" s="48" t="s">
        <v>763</v>
      </c>
      <c r="F238" s="46"/>
      <c r="G238" s="46"/>
      <c r="H238" s="46"/>
      <c r="I238" s="46"/>
    </row>
    <row r="239" spans="1:9" s="14" customFormat="1" x14ac:dyDescent="0.25">
      <c r="A239" s="13"/>
      <c r="B239" s="46"/>
      <c r="C239" s="46"/>
      <c r="D239" s="46"/>
      <c r="E239" s="46"/>
      <c r="F239" s="46"/>
      <c r="G239" s="49" t="s">
        <v>764</v>
      </c>
      <c r="H239" s="46"/>
      <c r="I239" s="46"/>
    </row>
    <row r="240" spans="1:9" s="14" customFormat="1" x14ac:dyDescent="0.25">
      <c r="A240" s="13"/>
      <c r="B240" s="46"/>
      <c r="C240" s="46"/>
      <c r="D240" s="46"/>
      <c r="E240" s="49" t="s">
        <v>765</v>
      </c>
      <c r="F240" s="46"/>
      <c r="G240" s="46"/>
      <c r="H240" s="46"/>
      <c r="I240" s="46"/>
    </row>
    <row r="241" spans="1:9" s="14" customFormat="1" x14ac:dyDescent="0.25">
      <c r="A241" s="13"/>
      <c r="B241" s="46"/>
      <c r="C241" s="46"/>
      <c r="D241" s="46"/>
      <c r="E241" s="54"/>
      <c r="F241" s="46"/>
      <c r="G241" s="46"/>
      <c r="H241" s="46"/>
      <c r="I241" s="46"/>
    </row>
    <row r="242" spans="1:9" s="14" customFormat="1" x14ac:dyDescent="0.25">
      <c r="A242" s="13"/>
      <c r="B242" s="46"/>
      <c r="C242" s="46"/>
      <c r="D242" s="46"/>
      <c r="E242" s="54"/>
      <c r="F242" s="49" t="s">
        <v>766</v>
      </c>
      <c r="G242" s="46"/>
      <c r="H242" s="46"/>
      <c r="I242" s="46"/>
    </row>
    <row r="243" spans="1:9" s="14" customFormat="1" x14ac:dyDescent="0.25">
      <c r="A243" s="13"/>
      <c r="B243" s="46"/>
      <c r="C243" s="46"/>
      <c r="D243" s="49" t="s">
        <v>767</v>
      </c>
      <c r="E243" s="54"/>
      <c r="F243" s="46"/>
      <c r="G243" s="46"/>
      <c r="H243" s="46"/>
      <c r="I243" s="46"/>
    </row>
    <row r="244" spans="1:9" s="14" customFormat="1" x14ac:dyDescent="0.25">
      <c r="A244" s="13"/>
      <c r="B244" s="46"/>
      <c r="C244" s="46"/>
      <c r="D244" s="46"/>
      <c r="E244" s="54"/>
      <c r="F244" s="46"/>
      <c r="G244" s="49" t="s">
        <v>768</v>
      </c>
      <c r="H244" s="46"/>
      <c r="I244" s="46"/>
    </row>
    <row r="245" spans="1:9" s="14" customFormat="1" x14ac:dyDescent="0.25">
      <c r="A245" s="13"/>
      <c r="B245" s="49" t="s">
        <v>769</v>
      </c>
      <c r="C245" s="46"/>
      <c r="D245" s="46"/>
      <c r="E245" s="54"/>
      <c r="F245" s="46"/>
      <c r="G245" s="46"/>
      <c r="H245" s="46"/>
      <c r="I245" s="46"/>
    </row>
    <row r="246" spans="1:9" s="14" customFormat="1" x14ac:dyDescent="0.25">
      <c r="A246" s="13"/>
      <c r="B246" s="46"/>
      <c r="C246" s="46"/>
      <c r="D246" s="46"/>
      <c r="E246" s="49" t="s">
        <v>770</v>
      </c>
      <c r="F246" s="46"/>
      <c r="G246" s="46"/>
      <c r="H246" s="46"/>
      <c r="I246" s="46"/>
    </row>
    <row r="247" spans="1:9" s="14" customFormat="1" x14ac:dyDescent="0.25">
      <c r="A247" s="13"/>
      <c r="B247" s="45" t="s">
        <v>482</v>
      </c>
      <c r="C247" s="46"/>
      <c r="D247" s="46"/>
      <c r="E247" s="46"/>
      <c r="F247" s="46"/>
      <c r="G247" s="46"/>
      <c r="H247" s="46"/>
      <c r="I247" s="46"/>
    </row>
    <row r="248" spans="1:9" s="14" customFormat="1" x14ac:dyDescent="0.25">
      <c r="A248" s="13"/>
      <c r="B248" s="47" t="s">
        <v>483</v>
      </c>
      <c r="C248" s="46"/>
      <c r="D248" s="46"/>
      <c r="E248" s="46"/>
      <c r="F248" s="46"/>
      <c r="G248" s="46"/>
      <c r="H248" s="46"/>
      <c r="I248" s="46"/>
    </row>
    <row r="249" spans="1:9" s="14" customFormat="1" x14ac:dyDescent="0.25">
      <c r="A249" s="13"/>
      <c r="B249" s="48" t="s">
        <v>484</v>
      </c>
      <c r="C249" s="46"/>
      <c r="D249" s="46"/>
      <c r="E249" s="46"/>
      <c r="F249" s="46"/>
      <c r="G249" s="46"/>
      <c r="H249" s="46"/>
      <c r="I249" s="46"/>
    </row>
    <row r="250" spans="1:9" s="14" customFormat="1" x14ac:dyDescent="0.25">
      <c r="A250" s="13"/>
      <c r="B250" s="46"/>
      <c r="C250" s="46"/>
      <c r="D250" s="46"/>
      <c r="E250" s="46"/>
      <c r="F250" s="46"/>
      <c r="G250" s="46"/>
      <c r="H250" s="46"/>
      <c r="I250" s="45" t="s">
        <v>485</v>
      </c>
    </row>
    <row r="251" spans="1:9" s="14" customFormat="1" x14ac:dyDescent="0.25">
      <c r="A251" s="13"/>
      <c r="B251" s="46"/>
      <c r="C251" s="46"/>
      <c r="D251" s="46"/>
      <c r="E251" s="46"/>
      <c r="F251" s="46"/>
      <c r="G251" s="46"/>
      <c r="H251" s="46"/>
      <c r="I251" s="47" t="s">
        <v>486</v>
      </c>
    </row>
    <row r="252" spans="1:9" s="14" customFormat="1" x14ac:dyDescent="0.25">
      <c r="A252" s="13"/>
      <c r="B252" s="46"/>
      <c r="C252" s="46"/>
      <c r="D252" s="46"/>
      <c r="E252" s="46"/>
      <c r="F252" s="46"/>
      <c r="G252" s="46"/>
      <c r="H252" s="46"/>
      <c r="I252" s="47" t="s">
        <v>487</v>
      </c>
    </row>
    <row r="253" spans="1:9" s="14" customFormat="1" x14ac:dyDescent="0.25">
      <c r="A253" s="13"/>
      <c r="B253" s="46"/>
      <c r="C253" s="46"/>
      <c r="D253" s="46"/>
      <c r="E253" s="46"/>
      <c r="F253" s="46"/>
      <c r="G253" s="46"/>
      <c r="H253" s="46"/>
      <c r="I253" s="47" t="s">
        <v>488</v>
      </c>
    </row>
    <row r="254" spans="1:9" s="14" customFormat="1" x14ac:dyDescent="0.25">
      <c r="A254" s="13"/>
      <c r="B254" s="46"/>
      <c r="C254" s="46"/>
      <c r="D254" s="46"/>
      <c r="E254" s="46"/>
      <c r="F254" s="46"/>
      <c r="G254" s="46"/>
      <c r="H254" s="46"/>
      <c r="I254" s="47" t="s">
        <v>489</v>
      </c>
    </row>
    <row r="255" spans="1:9" s="14" customFormat="1" x14ac:dyDescent="0.25">
      <c r="A255" s="13"/>
      <c r="B255" s="46"/>
      <c r="C255" s="46"/>
      <c r="D255" s="46"/>
      <c r="E255" s="46"/>
      <c r="F255" s="46"/>
      <c r="G255" s="46"/>
      <c r="H255" s="46"/>
      <c r="I255" s="48" t="s">
        <v>490</v>
      </c>
    </row>
    <row r="256" spans="1:9" s="14" customFormat="1" x14ac:dyDescent="0.25">
      <c r="A256" s="13"/>
      <c r="B256" s="46"/>
      <c r="C256" s="46"/>
      <c r="D256" s="45" t="s">
        <v>492</v>
      </c>
      <c r="E256" s="46"/>
      <c r="F256" s="46"/>
      <c r="G256" s="46"/>
      <c r="H256" s="46"/>
      <c r="I256" s="46"/>
    </row>
    <row r="257" spans="1:9" s="14" customFormat="1" x14ac:dyDescent="0.25">
      <c r="A257" s="13"/>
      <c r="B257" s="46"/>
      <c r="C257" s="46"/>
      <c r="D257" s="47" t="s">
        <v>491</v>
      </c>
      <c r="E257" s="46"/>
      <c r="F257" s="46"/>
      <c r="G257" s="46"/>
      <c r="H257" s="46"/>
      <c r="I257" s="46"/>
    </row>
    <row r="258" spans="1:9" s="14" customFormat="1" x14ac:dyDescent="0.25">
      <c r="A258" s="13"/>
      <c r="B258" s="46"/>
      <c r="C258" s="46"/>
      <c r="D258" s="48" t="s">
        <v>493</v>
      </c>
      <c r="E258" s="46"/>
      <c r="F258" s="46"/>
      <c r="G258" s="46"/>
      <c r="H258" s="46"/>
      <c r="I258" s="46"/>
    </row>
    <row r="259" spans="1:9" s="14" customFormat="1" x14ac:dyDescent="0.25">
      <c r="A259" s="13"/>
      <c r="B259" s="46"/>
      <c r="C259" s="46"/>
      <c r="D259" s="46"/>
      <c r="E259" s="46"/>
      <c r="F259" s="46"/>
      <c r="G259" s="46"/>
      <c r="H259" s="45" t="s">
        <v>494</v>
      </c>
      <c r="I259" s="46"/>
    </row>
    <row r="260" spans="1:9" s="14" customFormat="1" x14ac:dyDescent="0.25">
      <c r="A260" s="13"/>
      <c r="B260" s="46"/>
      <c r="C260" s="46"/>
      <c r="D260" s="46"/>
      <c r="E260" s="46"/>
      <c r="F260" s="46"/>
      <c r="G260" s="46"/>
      <c r="H260" s="48" t="s">
        <v>495</v>
      </c>
      <c r="I260" s="46"/>
    </row>
    <row r="261" spans="1:9" s="14" customFormat="1" x14ac:dyDescent="0.25">
      <c r="A261" s="13"/>
      <c r="B261" s="46"/>
      <c r="C261" s="46"/>
      <c r="D261" s="46"/>
      <c r="E261" s="45" t="s">
        <v>496</v>
      </c>
      <c r="F261" s="46"/>
      <c r="G261" s="46"/>
      <c r="H261" s="46"/>
      <c r="I261" s="46"/>
    </row>
    <row r="262" spans="1:9" s="14" customFormat="1" x14ac:dyDescent="0.25">
      <c r="A262" s="13"/>
      <c r="B262" s="46"/>
      <c r="C262" s="46"/>
      <c r="D262" s="46"/>
      <c r="E262" s="47" t="s">
        <v>771</v>
      </c>
      <c r="F262" s="46"/>
      <c r="G262" s="46"/>
      <c r="H262" s="46"/>
      <c r="I262" s="46"/>
    </row>
    <row r="263" spans="1:9" s="14" customFormat="1" x14ac:dyDescent="0.25">
      <c r="A263" s="13"/>
      <c r="B263" s="46"/>
      <c r="C263" s="46"/>
      <c r="D263" s="46"/>
      <c r="E263" s="48" t="s">
        <v>772</v>
      </c>
      <c r="F263" s="46"/>
      <c r="G263" s="46"/>
      <c r="H263" s="46"/>
      <c r="I263" s="46"/>
    </row>
    <row r="264" spans="1:9" s="14" customFormat="1" x14ac:dyDescent="0.25">
      <c r="A264" s="13"/>
      <c r="B264" s="46"/>
      <c r="C264" s="46"/>
      <c r="D264" s="49" t="s">
        <v>773</v>
      </c>
      <c r="E264" s="46"/>
      <c r="F264" s="46"/>
      <c r="G264" s="46"/>
      <c r="H264" s="46"/>
      <c r="I264" s="46"/>
    </row>
    <row r="265" spans="1:9" s="14" customFormat="1" x14ac:dyDescent="0.25">
      <c r="A265" s="13"/>
      <c r="B265" s="46"/>
      <c r="C265" s="46"/>
      <c r="D265" s="46"/>
      <c r="E265" s="46"/>
      <c r="F265" s="46"/>
      <c r="G265" s="49" t="s">
        <v>774</v>
      </c>
      <c r="H265" s="46"/>
      <c r="I265" s="46"/>
    </row>
    <row r="266" spans="1:9" s="14" customFormat="1" x14ac:dyDescent="0.25">
      <c r="A266" s="13"/>
      <c r="B266" s="46"/>
      <c r="C266" s="46"/>
      <c r="D266" s="46"/>
      <c r="E266" s="45" t="s">
        <v>775</v>
      </c>
      <c r="F266" s="46"/>
      <c r="G266" s="46"/>
      <c r="H266" s="46"/>
      <c r="I266" s="46"/>
    </row>
    <row r="267" spans="1:9" s="14" customFormat="1" x14ac:dyDescent="0.25">
      <c r="A267" s="13"/>
      <c r="B267" s="46"/>
      <c r="C267" s="46"/>
      <c r="D267" s="46"/>
      <c r="E267" s="48" t="s">
        <v>776</v>
      </c>
      <c r="F267" s="46"/>
      <c r="G267" s="46"/>
      <c r="H267" s="46"/>
      <c r="I267" s="46"/>
    </row>
    <row r="268" spans="1:9" s="14" customFormat="1" x14ac:dyDescent="0.25">
      <c r="A268" s="13"/>
      <c r="B268" s="46"/>
      <c r="C268" s="46"/>
      <c r="D268" s="46"/>
      <c r="E268" s="46"/>
      <c r="F268" s="46"/>
      <c r="G268" s="46"/>
      <c r="H268" s="46"/>
      <c r="I268" s="45" t="s">
        <v>497</v>
      </c>
    </row>
    <row r="269" spans="1:9" s="14" customFormat="1" x14ac:dyDescent="0.25">
      <c r="A269" s="13"/>
      <c r="B269" s="46"/>
      <c r="C269" s="46"/>
      <c r="D269" s="46"/>
      <c r="E269" s="46"/>
      <c r="F269" s="46"/>
      <c r="G269" s="46"/>
      <c r="H269" s="46"/>
      <c r="I269" s="48" t="s">
        <v>777</v>
      </c>
    </row>
    <row r="270" spans="1:9" s="14" customFormat="1" x14ac:dyDescent="0.25">
      <c r="A270" s="13"/>
      <c r="B270" s="46"/>
      <c r="C270" s="46"/>
      <c r="D270" s="46"/>
      <c r="E270" s="46"/>
      <c r="F270" s="46"/>
      <c r="G270" s="46"/>
      <c r="H270" s="49" t="s">
        <v>498</v>
      </c>
      <c r="I270" s="46"/>
    </row>
    <row r="271" spans="1:9" x14ac:dyDescent="0.25">
      <c r="A271" s="4" t="s">
        <v>66</v>
      </c>
      <c r="B271" s="5"/>
      <c r="C271" s="5"/>
      <c r="D271" s="5"/>
      <c r="E271" s="5"/>
      <c r="F271" s="5"/>
      <c r="G271" s="5"/>
      <c r="H271" s="5"/>
      <c r="I271" s="5"/>
    </row>
    <row r="272" spans="1:9" x14ac:dyDescent="0.25">
      <c r="B272" s="46"/>
      <c r="C272" s="46"/>
      <c r="D272" s="46"/>
      <c r="E272" s="46"/>
      <c r="F272" s="46"/>
      <c r="G272" s="46"/>
      <c r="H272" s="46"/>
      <c r="I272" s="46"/>
    </row>
    <row r="273" spans="2:9" x14ac:dyDescent="0.25">
      <c r="B273" s="46"/>
      <c r="C273" s="46"/>
      <c r="D273" s="46"/>
      <c r="E273" s="46"/>
      <c r="F273" s="46"/>
      <c r="G273" s="46"/>
      <c r="H273" s="46"/>
      <c r="I273" s="46"/>
    </row>
    <row r="274" spans="2:9" x14ac:dyDescent="0.25">
      <c r="B274" s="46"/>
      <c r="C274" s="46"/>
      <c r="D274" s="46"/>
      <c r="E274" s="46"/>
      <c r="F274" s="46"/>
      <c r="G274" s="46"/>
      <c r="H274" s="46"/>
      <c r="I274" s="46"/>
    </row>
    <row r="275" spans="2:9" x14ac:dyDescent="0.25">
      <c r="B275" s="46"/>
      <c r="C275" s="46"/>
      <c r="D275" s="46"/>
      <c r="E275" s="46"/>
      <c r="F275" s="46"/>
      <c r="G275" s="46"/>
      <c r="H275" s="46"/>
      <c r="I275" s="46"/>
    </row>
    <row r="276" spans="2:9" x14ac:dyDescent="0.25">
      <c r="B276" s="46"/>
      <c r="C276" s="46"/>
      <c r="D276" s="46"/>
      <c r="E276" s="46"/>
      <c r="F276" s="46"/>
      <c r="G276" s="46"/>
      <c r="H276" s="46"/>
      <c r="I276" s="46"/>
    </row>
    <row r="277" spans="2:9" x14ac:dyDescent="0.25">
      <c r="B277" s="46"/>
      <c r="C277" s="46"/>
      <c r="D277" s="46"/>
      <c r="E277" s="46"/>
      <c r="F277" s="46"/>
      <c r="G277" s="46"/>
      <c r="H277" s="46"/>
      <c r="I277" s="46"/>
    </row>
    <row r="278" spans="2:9" x14ac:dyDescent="0.25">
      <c r="B278" s="46"/>
      <c r="C278" s="46"/>
      <c r="D278" s="46"/>
      <c r="E278" s="46"/>
      <c r="F278" s="46"/>
      <c r="G278" s="46"/>
      <c r="H278" s="46"/>
      <c r="I278" s="46"/>
    </row>
    <row r="279" spans="2:9" x14ac:dyDescent="0.25">
      <c r="B279" s="46"/>
      <c r="C279" s="46"/>
      <c r="D279" s="46"/>
      <c r="E279" s="46"/>
      <c r="F279" s="46"/>
      <c r="G279" s="46"/>
      <c r="H279" s="46"/>
      <c r="I279" s="46"/>
    </row>
    <row r="280" spans="2:9" x14ac:dyDescent="0.25">
      <c r="B280" s="46"/>
      <c r="C280" s="46"/>
      <c r="D280" s="46"/>
      <c r="E280" s="46"/>
      <c r="F280" s="46"/>
      <c r="G280" s="46"/>
      <c r="H280" s="46"/>
      <c r="I280" s="46"/>
    </row>
    <row r="281" spans="2:9" x14ac:dyDescent="0.25">
      <c r="B281" s="46"/>
      <c r="C281" s="46"/>
      <c r="D281" s="46"/>
      <c r="E281" s="46"/>
      <c r="F281" s="46"/>
      <c r="G281" s="46"/>
      <c r="H281" s="46"/>
      <c r="I281" s="46"/>
    </row>
    <row r="282" spans="2:9" x14ac:dyDescent="0.25">
      <c r="B282" s="46"/>
      <c r="C282" s="46"/>
      <c r="D282" s="46"/>
      <c r="E282" s="46"/>
      <c r="F282" s="46"/>
      <c r="G282" s="46"/>
      <c r="H282" s="46"/>
      <c r="I282" s="46"/>
    </row>
    <row r="283" spans="2:9" x14ac:dyDescent="0.25">
      <c r="B283" s="46"/>
      <c r="C283" s="46"/>
      <c r="D283" s="46"/>
      <c r="E283" s="46"/>
      <c r="F283" s="46"/>
      <c r="G283" s="46"/>
      <c r="H283" s="46"/>
      <c r="I283" s="46"/>
    </row>
    <row r="284" spans="2:9" x14ac:dyDescent="0.25">
      <c r="B284" s="46"/>
      <c r="C284" s="46"/>
      <c r="D284" s="46"/>
      <c r="E284" s="46"/>
      <c r="F284" s="46"/>
      <c r="G284" s="46"/>
      <c r="H284" s="46"/>
      <c r="I284" s="46"/>
    </row>
    <row r="285" spans="2:9" x14ac:dyDescent="0.25">
      <c r="B285" s="46"/>
      <c r="C285" s="46"/>
      <c r="D285" s="46"/>
      <c r="E285" s="46"/>
      <c r="F285" s="46"/>
      <c r="G285" s="46"/>
      <c r="H285" s="46"/>
      <c r="I285" s="46"/>
    </row>
    <row r="286" spans="2:9" x14ac:dyDescent="0.25">
      <c r="B286" s="46"/>
      <c r="C286" s="46"/>
      <c r="D286" s="46"/>
      <c r="E286" s="46"/>
      <c r="F286" s="46"/>
      <c r="G286" s="46"/>
      <c r="H286" s="46"/>
      <c r="I286" s="46"/>
    </row>
    <row r="287" spans="2:9" x14ac:dyDescent="0.25">
      <c r="B287" s="46"/>
      <c r="C287" s="46"/>
      <c r="D287" s="46"/>
      <c r="E287" s="46"/>
      <c r="F287" s="46"/>
      <c r="G287" s="46"/>
      <c r="H287" s="46"/>
      <c r="I287" s="46"/>
    </row>
  </sheetData>
  <mergeCells count="1">
    <mergeCell ref="B1:I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0"/>
  <sheetViews>
    <sheetView zoomScale="90" zoomScaleNormal="90" workbookViewId="0">
      <pane xSplit="1" ySplit="2" topLeftCell="B3" activePane="bottomRight" state="frozen"/>
      <selection pane="topRight" activeCell="B1" sqref="B1"/>
      <selection pane="bottomLeft" activeCell="A4" sqref="A4"/>
      <selection pane="bottomRight" activeCell="M16" sqref="M16"/>
    </sheetView>
  </sheetViews>
  <sheetFormatPr defaultColWidth="9.140625" defaultRowHeight="15" x14ac:dyDescent="0.25"/>
  <cols>
    <col min="1" max="1" width="4" style="11" customWidth="1"/>
    <col min="2" max="8" width="22.42578125" style="11" customWidth="1"/>
    <col min="9" max="9" width="24.5703125" style="11" customWidth="1"/>
    <col min="10" max="16384" width="9.140625" style="11"/>
  </cols>
  <sheetData>
    <row r="1" spans="1:8" x14ac:dyDescent="0.25">
      <c r="B1" s="96" t="s">
        <v>1123</v>
      </c>
      <c r="C1" s="96"/>
      <c r="D1" s="96"/>
      <c r="E1" s="96"/>
      <c r="F1" s="96"/>
      <c r="G1" s="96"/>
    </row>
    <row r="2" spans="1:8" x14ac:dyDescent="0.25">
      <c r="B2" s="11" t="s">
        <v>0</v>
      </c>
      <c r="C2" s="11" t="s">
        <v>1</v>
      </c>
      <c r="D2" s="11" t="s">
        <v>2</v>
      </c>
      <c r="E2" s="11" t="s">
        <v>3</v>
      </c>
      <c r="F2" s="11" t="s">
        <v>4</v>
      </c>
      <c r="G2" s="11" t="s">
        <v>6</v>
      </c>
      <c r="H2" s="11" t="s">
        <v>72</v>
      </c>
    </row>
    <row r="3" spans="1:8" x14ac:dyDescent="0.25">
      <c r="A3" s="70" t="s">
        <v>68</v>
      </c>
      <c r="B3" s="71"/>
      <c r="C3" s="71"/>
      <c r="D3" s="71"/>
      <c r="E3" s="71"/>
      <c r="F3" s="71"/>
      <c r="G3" s="71"/>
      <c r="H3" s="71"/>
    </row>
    <row r="4" spans="1:8" s="32" customFormat="1" x14ac:dyDescent="0.25">
      <c r="A4" s="31"/>
      <c r="B4" s="22" t="s">
        <v>1125</v>
      </c>
      <c r="C4" s="76" t="s">
        <v>1124</v>
      </c>
      <c r="D4" s="18" t="s">
        <v>1126</v>
      </c>
      <c r="E4" s="24" t="s">
        <v>1130</v>
      </c>
      <c r="F4" s="79" t="s">
        <v>1131</v>
      </c>
      <c r="G4" s="24" t="s">
        <v>1133</v>
      </c>
      <c r="H4" s="81" t="s">
        <v>1136</v>
      </c>
    </row>
    <row r="5" spans="1:8" s="32" customFormat="1" x14ac:dyDescent="0.25">
      <c r="A5" s="31"/>
      <c r="C5" s="73"/>
      <c r="D5" s="19" t="s">
        <v>1127</v>
      </c>
      <c r="E5" s="22" t="s">
        <v>1129</v>
      </c>
      <c r="F5" s="80" t="s">
        <v>1132</v>
      </c>
      <c r="G5" s="25" t="s">
        <v>1134</v>
      </c>
      <c r="H5" s="82" t="s">
        <v>1137</v>
      </c>
    </row>
    <row r="6" spans="1:8" s="32" customFormat="1" x14ac:dyDescent="0.25">
      <c r="A6" s="31"/>
      <c r="B6" s="73"/>
      <c r="C6" s="73"/>
      <c r="D6" s="20" t="s">
        <v>1128</v>
      </c>
      <c r="E6" s="73"/>
      <c r="F6" s="27"/>
      <c r="G6" s="25" t="s">
        <v>1138</v>
      </c>
      <c r="H6" s="82"/>
    </row>
    <row r="7" spans="1:8" s="32" customFormat="1" x14ac:dyDescent="0.25">
      <c r="A7" s="31"/>
      <c r="B7" s="73"/>
      <c r="C7" s="73"/>
      <c r="D7" s="72"/>
      <c r="E7" s="73"/>
      <c r="F7" s="27"/>
      <c r="G7" s="26" t="s">
        <v>1135</v>
      </c>
      <c r="H7" s="78"/>
    </row>
    <row r="8" spans="1:8" x14ac:dyDescent="0.25">
      <c r="A8" s="74" t="s">
        <v>62</v>
      </c>
      <c r="B8" s="75"/>
      <c r="C8" s="75"/>
      <c r="D8" s="75"/>
      <c r="E8" s="75"/>
      <c r="F8" s="75"/>
      <c r="G8" s="75"/>
      <c r="H8" s="75"/>
    </row>
    <row r="9" spans="1:8" s="32" customFormat="1" x14ac:dyDescent="0.25">
      <c r="A9" s="84"/>
      <c r="B9" s="24" t="s">
        <v>1139</v>
      </c>
      <c r="C9" s="27"/>
      <c r="D9" s="27"/>
      <c r="E9" s="27"/>
      <c r="F9" s="27"/>
      <c r="G9" s="27"/>
      <c r="H9" s="27"/>
    </row>
    <row r="10" spans="1:8" s="32" customFormat="1" x14ac:dyDescent="0.25">
      <c r="A10" s="84"/>
      <c r="B10" s="25" t="s">
        <v>1140</v>
      </c>
      <c r="C10" s="27"/>
      <c r="D10" s="27"/>
      <c r="E10" s="27"/>
      <c r="F10" s="27"/>
      <c r="G10" s="27"/>
      <c r="H10" s="27"/>
    </row>
    <row r="11" spans="1:8" s="32" customFormat="1" x14ac:dyDescent="0.25">
      <c r="A11" s="84"/>
      <c r="B11" s="25" t="s">
        <v>1141</v>
      </c>
      <c r="C11" s="27"/>
      <c r="D11" s="27"/>
      <c r="E11" s="27"/>
      <c r="F11" s="27"/>
      <c r="G11" s="27"/>
      <c r="H11" s="27"/>
    </row>
    <row r="12" spans="1:8" s="32" customFormat="1" x14ac:dyDescent="0.25">
      <c r="A12" s="84"/>
      <c r="B12" s="87" t="s">
        <v>1465</v>
      </c>
      <c r="C12" s="27"/>
      <c r="D12" s="27"/>
      <c r="E12" s="27"/>
      <c r="F12" s="27"/>
      <c r="G12" s="27"/>
      <c r="H12" s="72"/>
    </row>
    <row r="13" spans="1:8" s="32" customFormat="1" x14ac:dyDescent="0.25">
      <c r="A13" s="84"/>
      <c r="B13" s="27"/>
      <c r="C13" s="24" t="s">
        <v>1142</v>
      </c>
      <c r="D13" s="27"/>
      <c r="E13" s="27"/>
      <c r="F13" s="27"/>
      <c r="G13" s="27"/>
      <c r="H13" s="72"/>
    </row>
    <row r="14" spans="1:8" s="32" customFormat="1" x14ac:dyDescent="0.25">
      <c r="A14" s="84"/>
      <c r="B14" s="27"/>
      <c r="C14" s="25" t="s">
        <v>1143</v>
      </c>
      <c r="D14" s="27"/>
      <c r="E14" s="27"/>
      <c r="F14" s="27"/>
      <c r="G14" s="27"/>
      <c r="H14" s="72"/>
    </row>
    <row r="15" spans="1:8" s="32" customFormat="1" x14ac:dyDescent="0.25">
      <c r="A15" s="84"/>
      <c r="B15" s="27"/>
      <c r="C15" s="25" t="s">
        <v>1144</v>
      </c>
      <c r="D15" s="27"/>
      <c r="E15" s="27"/>
      <c r="F15" s="27"/>
      <c r="G15" s="27"/>
      <c r="H15" s="72"/>
    </row>
    <row r="16" spans="1:8" s="32" customFormat="1" x14ac:dyDescent="0.25">
      <c r="A16" s="84"/>
      <c r="B16" s="27"/>
      <c r="C16" s="25" t="s">
        <v>1145</v>
      </c>
      <c r="D16" s="27"/>
      <c r="E16" s="27"/>
      <c r="F16" s="27"/>
      <c r="G16" s="27"/>
      <c r="H16" s="72"/>
    </row>
    <row r="17" spans="1:8" s="32" customFormat="1" x14ac:dyDescent="0.25">
      <c r="A17" s="84"/>
      <c r="B17" s="27"/>
      <c r="C17" s="26" t="s">
        <v>1147</v>
      </c>
      <c r="D17" s="27"/>
      <c r="E17" s="27"/>
      <c r="F17" s="27"/>
      <c r="G17" s="27"/>
      <c r="H17" s="72"/>
    </row>
    <row r="18" spans="1:8" s="32" customFormat="1" x14ac:dyDescent="0.25">
      <c r="A18" s="84"/>
      <c r="B18" s="27"/>
      <c r="C18" s="27"/>
      <c r="D18" s="24" t="s">
        <v>1146</v>
      </c>
      <c r="E18" s="27"/>
      <c r="F18" s="27"/>
      <c r="G18" s="27"/>
      <c r="H18" s="72"/>
    </row>
    <row r="19" spans="1:8" s="32" customFormat="1" x14ac:dyDescent="0.25">
      <c r="A19" s="84"/>
      <c r="B19" s="27"/>
      <c r="C19" s="27"/>
      <c r="D19" s="25" t="s">
        <v>1148</v>
      </c>
      <c r="E19" s="27"/>
      <c r="F19" s="27"/>
      <c r="G19" s="27"/>
      <c r="H19" s="72"/>
    </row>
    <row r="20" spans="1:8" s="32" customFormat="1" x14ac:dyDescent="0.25">
      <c r="A20" s="84"/>
      <c r="B20" s="27"/>
      <c r="C20" s="27"/>
      <c r="D20" s="25" t="s">
        <v>1149</v>
      </c>
      <c r="E20" s="27"/>
      <c r="F20" s="27"/>
      <c r="G20" s="27"/>
      <c r="H20" s="72"/>
    </row>
    <row r="21" spans="1:8" s="32" customFormat="1" x14ac:dyDescent="0.25">
      <c r="A21" s="84"/>
      <c r="B21" s="27"/>
      <c r="C21" s="27"/>
      <c r="D21" s="25" t="s">
        <v>1150</v>
      </c>
      <c r="E21" s="27"/>
      <c r="F21" s="27"/>
      <c r="G21" s="27"/>
      <c r="H21" s="72"/>
    </row>
    <row r="22" spans="1:8" s="32" customFormat="1" x14ac:dyDescent="0.25">
      <c r="A22" s="84"/>
      <c r="B22" s="27"/>
      <c r="C22" s="27"/>
      <c r="D22" s="26" t="s">
        <v>1151</v>
      </c>
      <c r="E22" s="27"/>
      <c r="F22" s="27"/>
      <c r="G22" s="27"/>
      <c r="H22" s="72"/>
    </row>
    <row r="23" spans="1:8" s="32" customFormat="1" x14ac:dyDescent="0.25">
      <c r="A23" s="84"/>
      <c r="B23" s="27"/>
      <c r="C23" s="27"/>
      <c r="D23" s="27"/>
      <c r="E23" s="88" t="s">
        <v>1153</v>
      </c>
      <c r="F23" s="27"/>
      <c r="G23" s="27"/>
      <c r="H23" s="72"/>
    </row>
    <row r="24" spans="1:8" s="32" customFormat="1" x14ac:dyDescent="0.25">
      <c r="A24" s="84"/>
      <c r="B24" s="27"/>
      <c r="C24" s="27"/>
      <c r="D24" s="27"/>
      <c r="E24" s="25" t="s">
        <v>1152</v>
      </c>
      <c r="F24" s="27"/>
      <c r="G24" s="27"/>
      <c r="H24" s="72"/>
    </row>
    <row r="25" spans="1:8" s="32" customFormat="1" x14ac:dyDescent="0.25">
      <c r="A25" s="84"/>
      <c r="B25" s="27"/>
      <c r="C25" s="27"/>
      <c r="D25" s="27"/>
      <c r="E25" s="26" t="s">
        <v>1154</v>
      </c>
      <c r="F25" s="27"/>
      <c r="G25" s="27"/>
      <c r="H25" s="72"/>
    </row>
    <row r="26" spans="1:8" s="32" customFormat="1" x14ac:dyDescent="0.25">
      <c r="A26" s="84"/>
      <c r="B26" s="27"/>
      <c r="C26" s="27"/>
      <c r="D26" s="27"/>
      <c r="E26" s="27"/>
      <c r="F26" s="24" t="s">
        <v>1155</v>
      </c>
      <c r="G26" s="27"/>
      <c r="H26" s="72"/>
    </row>
    <row r="27" spans="1:8" s="32" customFormat="1" x14ac:dyDescent="0.25">
      <c r="A27" s="84"/>
      <c r="B27" s="27"/>
      <c r="C27" s="27"/>
      <c r="D27" s="27"/>
      <c r="E27" s="27"/>
      <c r="F27" s="25" t="s">
        <v>1156</v>
      </c>
      <c r="G27" s="27"/>
      <c r="H27" s="72"/>
    </row>
    <row r="28" spans="1:8" s="32" customFormat="1" x14ac:dyDescent="0.25">
      <c r="A28" s="84"/>
      <c r="B28" s="27"/>
      <c r="C28" s="27"/>
      <c r="D28" s="27"/>
      <c r="E28" s="27"/>
      <c r="F28" s="26" t="s">
        <v>1157</v>
      </c>
      <c r="G28" s="27"/>
      <c r="H28" s="72"/>
    </row>
    <row r="29" spans="1:8" s="32" customFormat="1" x14ac:dyDescent="0.25">
      <c r="A29" s="84"/>
      <c r="B29" s="27"/>
      <c r="C29" s="27"/>
      <c r="D29" s="27"/>
      <c r="E29" s="27"/>
      <c r="F29" s="27"/>
      <c r="G29" s="24" t="s">
        <v>1158</v>
      </c>
      <c r="H29" s="72"/>
    </row>
    <row r="30" spans="1:8" s="32" customFormat="1" x14ac:dyDescent="0.25">
      <c r="A30" s="84"/>
      <c r="B30" s="27"/>
      <c r="C30" s="27"/>
      <c r="D30" s="27"/>
      <c r="E30" s="27"/>
      <c r="F30" s="27"/>
      <c r="G30" s="25" t="s">
        <v>1163</v>
      </c>
      <c r="H30" s="72"/>
    </row>
    <row r="31" spans="1:8" s="32" customFormat="1" x14ac:dyDescent="0.25">
      <c r="A31" s="84"/>
      <c r="B31" s="27"/>
      <c r="C31" s="27"/>
      <c r="D31" s="27"/>
      <c r="E31" s="27"/>
      <c r="F31" s="27"/>
      <c r="G31" s="25" t="s">
        <v>1159</v>
      </c>
      <c r="H31" s="72"/>
    </row>
    <row r="32" spans="1:8" s="32" customFormat="1" x14ac:dyDescent="0.25">
      <c r="A32" s="84"/>
      <c r="B32" s="27"/>
      <c r="C32" s="27"/>
      <c r="D32" s="27"/>
      <c r="E32" s="27"/>
      <c r="F32" s="27"/>
      <c r="G32" s="25" t="s">
        <v>1161</v>
      </c>
      <c r="H32" s="72"/>
    </row>
    <row r="33" spans="1:8" s="32" customFormat="1" x14ac:dyDescent="0.25">
      <c r="A33" s="84"/>
      <c r="B33" s="27"/>
      <c r="C33" s="27"/>
      <c r="D33" s="27"/>
      <c r="E33" s="27"/>
      <c r="F33" s="27"/>
      <c r="G33" s="26" t="s">
        <v>1160</v>
      </c>
      <c r="H33" s="72"/>
    </row>
    <row r="34" spans="1:8" s="32" customFormat="1" x14ac:dyDescent="0.25">
      <c r="A34" s="84"/>
      <c r="B34" s="27"/>
      <c r="C34" s="27"/>
      <c r="D34" s="27"/>
      <c r="E34" s="27"/>
      <c r="F34" s="27"/>
      <c r="G34" s="27"/>
      <c r="H34" s="18" t="s">
        <v>1162</v>
      </c>
    </row>
    <row r="35" spans="1:8" s="32" customFormat="1" x14ac:dyDescent="0.25">
      <c r="A35" s="84"/>
      <c r="B35" s="27"/>
      <c r="C35" s="27"/>
      <c r="D35" s="27"/>
      <c r="E35" s="27"/>
      <c r="F35" s="27"/>
      <c r="G35" s="27"/>
      <c r="H35" s="19" t="s">
        <v>1164</v>
      </c>
    </row>
    <row r="36" spans="1:8" s="32" customFormat="1" x14ac:dyDescent="0.25">
      <c r="A36" s="84"/>
      <c r="B36" s="27"/>
      <c r="C36" s="27"/>
      <c r="D36" s="27"/>
      <c r="E36" s="27"/>
      <c r="F36" s="27"/>
      <c r="G36" s="27"/>
      <c r="H36" s="19" t="s">
        <v>1165</v>
      </c>
    </row>
    <row r="37" spans="1:8" s="32" customFormat="1" x14ac:dyDescent="0.25">
      <c r="A37" s="84"/>
      <c r="B37" s="27"/>
      <c r="C37" s="27"/>
      <c r="D37" s="27"/>
      <c r="E37" s="27"/>
      <c r="F37" s="27"/>
      <c r="G37" s="27"/>
      <c r="H37" s="19" t="s">
        <v>1166</v>
      </c>
    </row>
    <row r="38" spans="1:8" s="32" customFormat="1" x14ac:dyDescent="0.25">
      <c r="A38" s="84"/>
      <c r="B38" s="27"/>
      <c r="C38" s="27"/>
      <c r="D38" s="27"/>
      <c r="E38" s="27"/>
      <c r="F38" s="27"/>
      <c r="G38" s="27"/>
      <c r="H38" s="19" t="s">
        <v>1167</v>
      </c>
    </row>
    <row r="39" spans="1:8" s="32" customFormat="1" x14ac:dyDescent="0.25">
      <c r="A39" s="84"/>
      <c r="B39" s="27"/>
      <c r="C39" s="27"/>
      <c r="D39" s="27"/>
      <c r="E39" s="27"/>
      <c r="F39" s="27"/>
      <c r="G39" s="27"/>
      <c r="H39" s="19" t="s">
        <v>1168</v>
      </c>
    </row>
    <row r="40" spans="1:8" s="32" customFormat="1" x14ac:dyDescent="0.25">
      <c r="A40" s="84"/>
      <c r="B40" s="27"/>
      <c r="C40" s="27"/>
      <c r="D40" s="27"/>
      <c r="E40" s="27"/>
      <c r="F40" s="27"/>
      <c r="G40" s="27"/>
      <c r="H40" s="19" t="s">
        <v>1169</v>
      </c>
    </row>
    <row r="41" spans="1:8" s="32" customFormat="1" x14ac:dyDescent="0.25">
      <c r="A41" s="84"/>
      <c r="B41" s="27"/>
      <c r="C41" s="27"/>
      <c r="D41" s="27"/>
      <c r="E41" s="27"/>
      <c r="F41" s="27"/>
      <c r="G41" s="27"/>
      <c r="H41" s="19" t="s">
        <v>1170</v>
      </c>
    </row>
    <row r="42" spans="1:8" s="32" customFormat="1" x14ac:dyDescent="0.25">
      <c r="A42" s="84"/>
      <c r="B42" s="27"/>
      <c r="C42" s="27"/>
      <c r="D42" s="27"/>
      <c r="E42" s="27"/>
      <c r="F42" s="27"/>
      <c r="G42" s="27"/>
      <c r="H42" s="19" t="s">
        <v>1171</v>
      </c>
    </row>
    <row r="43" spans="1:8" s="32" customFormat="1" x14ac:dyDescent="0.25">
      <c r="A43" s="84"/>
      <c r="B43" s="27"/>
      <c r="C43" s="27"/>
      <c r="D43" s="27"/>
      <c r="E43" s="27"/>
      <c r="F43" s="27"/>
      <c r="G43" s="27"/>
      <c r="H43" s="19" t="s">
        <v>1172</v>
      </c>
    </row>
    <row r="44" spans="1:8" s="32" customFormat="1" x14ac:dyDescent="0.25">
      <c r="A44" s="84"/>
      <c r="B44" s="27"/>
      <c r="C44" s="27"/>
      <c r="D44" s="27"/>
      <c r="E44" s="27"/>
      <c r="F44" s="27"/>
      <c r="G44" s="27"/>
      <c r="H44" s="19" t="s">
        <v>1174</v>
      </c>
    </row>
    <row r="45" spans="1:8" s="32" customFormat="1" x14ac:dyDescent="0.25">
      <c r="A45" s="84"/>
      <c r="B45" s="27"/>
      <c r="C45" s="27"/>
      <c r="D45" s="27"/>
      <c r="E45" s="27"/>
      <c r="F45" s="27"/>
      <c r="G45" s="27"/>
      <c r="H45" s="20" t="s">
        <v>1173</v>
      </c>
    </row>
    <row r="46" spans="1:8" s="32" customFormat="1" x14ac:dyDescent="0.25">
      <c r="A46" s="84"/>
      <c r="B46" s="27"/>
      <c r="C46" s="27"/>
      <c r="D46" s="27"/>
      <c r="E46" s="27"/>
      <c r="F46" s="27"/>
      <c r="G46" s="27"/>
      <c r="H46" s="18" t="s">
        <v>1175</v>
      </c>
    </row>
    <row r="47" spans="1:8" s="32" customFormat="1" x14ac:dyDescent="0.25">
      <c r="A47" s="84"/>
      <c r="B47" s="27"/>
      <c r="C47" s="27"/>
      <c r="D47" s="27"/>
      <c r="E47" s="27"/>
      <c r="F47" s="27"/>
      <c r="G47" s="27"/>
      <c r="H47" s="19" t="s">
        <v>1176</v>
      </c>
    </row>
    <row r="48" spans="1:8" s="32" customFormat="1" x14ac:dyDescent="0.25">
      <c r="A48" s="84"/>
      <c r="B48" s="27"/>
      <c r="C48" s="27"/>
      <c r="D48" s="27"/>
      <c r="E48" s="27"/>
      <c r="F48" s="27"/>
      <c r="G48" s="27"/>
      <c r="H48" s="19" t="s">
        <v>1177</v>
      </c>
    </row>
    <row r="49" spans="1:8" s="32" customFormat="1" x14ac:dyDescent="0.25">
      <c r="A49" s="84"/>
      <c r="B49" s="27"/>
      <c r="C49" s="27"/>
      <c r="D49" s="27"/>
      <c r="E49" s="27"/>
      <c r="F49" s="27"/>
      <c r="G49" s="27"/>
      <c r="H49" s="19" t="s">
        <v>1178</v>
      </c>
    </row>
    <row r="50" spans="1:8" s="32" customFormat="1" x14ac:dyDescent="0.25">
      <c r="A50" s="84"/>
      <c r="B50" s="27"/>
      <c r="C50" s="27"/>
      <c r="D50" s="27"/>
      <c r="E50" s="27"/>
      <c r="F50" s="27"/>
      <c r="G50" s="27"/>
      <c r="H50" s="20" t="s">
        <v>1179</v>
      </c>
    </row>
    <row r="51" spans="1:8" s="32" customFormat="1" x14ac:dyDescent="0.25">
      <c r="A51" s="84"/>
      <c r="B51" s="27"/>
      <c r="C51" s="23" t="s">
        <v>1180</v>
      </c>
      <c r="D51" s="27"/>
      <c r="E51" s="27"/>
      <c r="F51" s="27"/>
      <c r="G51" s="27"/>
      <c r="H51" s="72"/>
    </row>
    <row r="52" spans="1:8" s="32" customFormat="1" x14ac:dyDescent="0.25">
      <c r="A52" s="84"/>
      <c r="B52" s="27"/>
      <c r="C52" s="27"/>
      <c r="D52" s="27"/>
      <c r="E52" s="27" t="s">
        <v>1181</v>
      </c>
      <c r="F52" s="27"/>
      <c r="G52" s="27"/>
      <c r="H52" s="72"/>
    </row>
    <row r="53" spans="1:8" s="32" customFormat="1" x14ac:dyDescent="0.25">
      <c r="A53" s="84"/>
      <c r="B53" s="27"/>
      <c r="C53" s="23" t="s">
        <v>1182</v>
      </c>
      <c r="D53" s="27"/>
      <c r="E53" s="27"/>
      <c r="F53" s="27"/>
      <c r="G53" s="27"/>
      <c r="H53" s="72"/>
    </row>
    <row r="54" spans="1:8" s="32" customFormat="1" x14ac:dyDescent="0.25">
      <c r="A54" s="84"/>
      <c r="B54" s="27"/>
      <c r="C54" s="27"/>
      <c r="D54" s="27"/>
      <c r="E54" s="24" t="s">
        <v>1183</v>
      </c>
      <c r="F54" s="27"/>
      <c r="G54" s="27"/>
      <c r="H54" s="72"/>
    </row>
    <row r="55" spans="1:8" s="32" customFormat="1" x14ac:dyDescent="0.25">
      <c r="A55" s="84"/>
      <c r="B55" s="27"/>
      <c r="C55" s="27"/>
      <c r="D55" s="27"/>
      <c r="E55" s="26" t="s">
        <v>1184</v>
      </c>
      <c r="F55" s="27"/>
      <c r="G55" s="27"/>
      <c r="H55" s="72"/>
    </row>
    <row r="56" spans="1:8" s="32" customFormat="1" x14ac:dyDescent="0.25">
      <c r="A56" s="84"/>
      <c r="B56" s="24" t="s">
        <v>1185</v>
      </c>
      <c r="C56" s="27"/>
      <c r="D56" s="27"/>
      <c r="E56" s="27"/>
      <c r="F56" s="27"/>
      <c r="G56" s="27"/>
      <c r="H56" s="72"/>
    </row>
    <row r="57" spans="1:8" s="32" customFormat="1" x14ac:dyDescent="0.25">
      <c r="A57" s="84"/>
      <c r="B57" s="25" t="s">
        <v>1186</v>
      </c>
      <c r="C57" s="27"/>
      <c r="D57" s="27"/>
      <c r="E57" s="27"/>
      <c r="F57" s="27"/>
      <c r="G57" s="27"/>
      <c r="H57" s="72"/>
    </row>
    <row r="58" spans="1:8" s="32" customFormat="1" x14ac:dyDescent="0.25">
      <c r="A58" s="84"/>
      <c r="B58" s="26" t="s">
        <v>1187</v>
      </c>
      <c r="C58" s="27"/>
      <c r="D58" s="27"/>
      <c r="E58" s="27"/>
      <c r="F58" s="27"/>
      <c r="G58" s="27"/>
      <c r="H58" s="72"/>
    </row>
    <row r="59" spans="1:8" s="32" customFormat="1" x14ac:dyDescent="0.25">
      <c r="A59" s="84"/>
      <c r="B59" s="27"/>
      <c r="C59" s="27"/>
      <c r="D59" s="27"/>
      <c r="E59" s="27"/>
      <c r="F59" s="27"/>
      <c r="G59" s="27"/>
      <c r="H59" s="18" t="s">
        <v>1188</v>
      </c>
    </row>
    <row r="60" spans="1:8" s="32" customFormat="1" x14ac:dyDescent="0.25">
      <c r="A60" s="84"/>
      <c r="B60" s="27"/>
      <c r="C60" s="27"/>
      <c r="D60" s="27"/>
      <c r="E60" s="27"/>
      <c r="F60" s="27"/>
      <c r="G60" s="27"/>
      <c r="H60" s="20" t="s">
        <v>1189</v>
      </c>
    </row>
    <row r="61" spans="1:8" s="32" customFormat="1" x14ac:dyDescent="0.25">
      <c r="A61" s="84"/>
      <c r="B61" s="23" t="s">
        <v>1190</v>
      </c>
      <c r="C61" s="27"/>
      <c r="D61" s="27"/>
      <c r="E61" s="27"/>
      <c r="F61" s="27"/>
      <c r="G61" s="27"/>
      <c r="H61" s="72"/>
    </row>
    <row r="62" spans="1:8" s="32" customFormat="1" x14ac:dyDescent="0.25">
      <c r="A62" s="84"/>
      <c r="B62" s="27"/>
      <c r="C62" s="27"/>
      <c r="D62" s="27"/>
      <c r="E62" s="27"/>
      <c r="F62" s="27"/>
      <c r="G62" s="27"/>
      <c r="H62" s="18" t="s">
        <v>1191</v>
      </c>
    </row>
    <row r="63" spans="1:8" s="32" customFormat="1" x14ac:dyDescent="0.25">
      <c r="A63" s="84"/>
      <c r="B63" s="27"/>
      <c r="C63" s="27"/>
      <c r="D63" s="27"/>
      <c r="E63" s="27"/>
      <c r="F63" s="27"/>
      <c r="G63" s="27"/>
      <c r="H63" s="19" t="s">
        <v>1192</v>
      </c>
    </row>
    <row r="64" spans="1:8" s="32" customFormat="1" x14ac:dyDescent="0.25">
      <c r="A64" s="84"/>
      <c r="B64" s="27"/>
      <c r="C64" s="27"/>
      <c r="D64" s="27"/>
      <c r="E64" s="27"/>
      <c r="F64" s="27"/>
      <c r="G64" s="27"/>
      <c r="H64" s="20" t="s">
        <v>1193</v>
      </c>
    </row>
    <row r="65" spans="1:8" s="32" customFormat="1" x14ac:dyDescent="0.25">
      <c r="A65" s="84"/>
      <c r="B65" s="27"/>
      <c r="C65" s="24" t="s">
        <v>1195</v>
      </c>
      <c r="D65" s="27"/>
      <c r="E65" s="27"/>
      <c r="F65" s="27"/>
      <c r="G65" s="27"/>
      <c r="H65" s="72"/>
    </row>
    <row r="66" spans="1:8" s="32" customFormat="1" x14ac:dyDescent="0.25">
      <c r="A66" s="84"/>
      <c r="B66" s="27"/>
      <c r="C66" s="26" t="s">
        <v>1194</v>
      </c>
      <c r="D66" s="27"/>
      <c r="E66" s="27"/>
      <c r="F66" s="27"/>
      <c r="G66" s="27"/>
      <c r="H66" s="72"/>
    </row>
    <row r="67" spans="1:8" s="32" customFormat="1" x14ac:dyDescent="0.25">
      <c r="A67" s="84"/>
      <c r="B67" s="27"/>
      <c r="C67" s="27"/>
      <c r="D67" s="24" t="s">
        <v>1196</v>
      </c>
      <c r="E67" s="27"/>
      <c r="F67" s="27"/>
      <c r="G67" s="27"/>
      <c r="H67" s="72"/>
    </row>
    <row r="68" spans="1:8" s="32" customFormat="1" x14ac:dyDescent="0.25">
      <c r="A68" s="84"/>
      <c r="B68" s="27"/>
      <c r="C68" s="27"/>
      <c r="D68" s="26" t="s">
        <v>1197</v>
      </c>
      <c r="E68" s="27"/>
      <c r="F68" s="27"/>
      <c r="G68" s="27"/>
      <c r="H68" s="72"/>
    </row>
    <row r="69" spans="1:8" s="32" customFormat="1" x14ac:dyDescent="0.25">
      <c r="A69" s="84"/>
      <c r="B69" s="27"/>
      <c r="C69" s="27"/>
      <c r="D69" s="27"/>
      <c r="E69" s="23" t="s">
        <v>1198</v>
      </c>
      <c r="F69" s="27"/>
      <c r="G69" s="27"/>
      <c r="H69" s="72"/>
    </row>
    <row r="70" spans="1:8" s="32" customFormat="1" x14ac:dyDescent="0.25">
      <c r="A70" s="84"/>
      <c r="B70" s="27"/>
      <c r="C70" s="27"/>
      <c r="D70" s="24" t="s">
        <v>1199</v>
      </c>
      <c r="E70" s="27"/>
      <c r="F70" s="27"/>
      <c r="G70" s="27"/>
      <c r="H70" s="72"/>
    </row>
    <row r="71" spans="1:8" s="32" customFormat="1" x14ac:dyDescent="0.25">
      <c r="A71" s="84"/>
      <c r="B71" s="27"/>
      <c r="C71" s="27"/>
      <c r="D71" s="25" t="s">
        <v>1200</v>
      </c>
      <c r="E71" s="27"/>
      <c r="F71" s="27"/>
      <c r="G71" s="27"/>
      <c r="H71" s="72"/>
    </row>
    <row r="72" spans="1:8" s="32" customFormat="1" x14ac:dyDescent="0.25">
      <c r="A72" s="84"/>
      <c r="B72" s="27"/>
      <c r="C72" s="27"/>
      <c r="D72" s="26" t="s">
        <v>1201</v>
      </c>
      <c r="E72" s="27"/>
      <c r="F72" s="27"/>
      <c r="G72" s="27"/>
      <c r="H72" s="72"/>
    </row>
    <row r="73" spans="1:8" s="32" customFormat="1" x14ac:dyDescent="0.25">
      <c r="A73" s="84"/>
      <c r="B73" s="27"/>
      <c r="C73" s="23" t="s">
        <v>1202</v>
      </c>
      <c r="D73" s="27"/>
      <c r="E73" s="27"/>
      <c r="F73" s="27"/>
      <c r="G73" s="27"/>
      <c r="H73" s="72"/>
    </row>
    <row r="74" spans="1:8" s="32" customFormat="1" x14ac:dyDescent="0.25">
      <c r="A74" s="84"/>
      <c r="B74" s="27"/>
      <c r="C74" s="27"/>
      <c r="D74" s="27"/>
      <c r="E74" s="27"/>
      <c r="F74" s="27"/>
      <c r="G74" s="24" t="s">
        <v>1203</v>
      </c>
      <c r="H74" s="72"/>
    </row>
    <row r="75" spans="1:8" s="32" customFormat="1" x14ac:dyDescent="0.25">
      <c r="A75" s="84"/>
      <c r="B75" s="27"/>
      <c r="C75" s="27"/>
      <c r="D75" s="27"/>
      <c r="E75" s="27"/>
      <c r="F75" s="27"/>
      <c r="G75" s="26" t="s">
        <v>1204</v>
      </c>
      <c r="H75" s="72"/>
    </row>
    <row r="76" spans="1:8" s="32" customFormat="1" x14ac:dyDescent="0.25">
      <c r="A76" s="84"/>
      <c r="B76" s="27"/>
      <c r="C76" s="27"/>
      <c r="D76" s="27"/>
      <c r="E76" s="27"/>
      <c r="F76" s="23" t="s">
        <v>1205</v>
      </c>
      <c r="G76" s="27"/>
      <c r="H76" s="72"/>
    </row>
    <row r="77" spans="1:8" s="32" customFormat="1" x14ac:dyDescent="0.25">
      <c r="A77" s="84"/>
      <c r="B77" s="86" t="s">
        <v>1207</v>
      </c>
      <c r="C77" s="27"/>
      <c r="D77" s="27"/>
      <c r="E77" s="27"/>
      <c r="G77" s="27"/>
      <c r="H77" s="72"/>
    </row>
    <row r="78" spans="1:8" s="32" customFormat="1" x14ac:dyDescent="0.25">
      <c r="A78" s="84"/>
      <c r="B78" s="27"/>
      <c r="C78" s="27"/>
      <c r="D78" s="27"/>
      <c r="E78" s="27"/>
      <c r="F78" s="24" t="s">
        <v>1206</v>
      </c>
      <c r="G78" s="27"/>
      <c r="H78" s="72"/>
    </row>
    <row r="79" spans="1:8" s="32" customFormat="1" x14ac:dyDescent="0.25">
      <c r="A79" s="84"/>
      <c r="B79" s="27"/>
      <c r="C79" s="27"/>
      <c r="D79" s="27"/>
      <c r="E79" s="27"/>
      <c r="F79" s="26" t="s">
        <v>1208</v>
      </c>
      <c r="G79" s="27"/>
      <c r="H79" s="72"/>
    </row>
    <row r="80" spans="1:8" s="32" customFormat="1" x14ac:dyDescent="0.25">
      <c r="A80" s="84"/>
      <c r="B80" s="27"/>
      <c r="C80" s="27"/>
      <c r="D80" s="27"/>
      <c r="E80" s="24" t="s">
        <v>1209</v>
      </c>
      <c r="F80" s="27"/>
      <c r="G80" s="27"/>
      <c r="H80" s="72"/>
    </row>
    <row r="81" spans="1:8" s="32" customFormat="1" x14ac:dyDescent="0.25">
      <c r="A81" s="84"/>
      <c r="B81" s="27"/>
      <c r="C81" s="27"/>
      <c r="D81" s="27"/>
      <c r="E81" s="26" t="s">
        <v>1210</v>
      </c>
      <c r="F81" s="27"/>
      <c r="G81" s="27"/>
      <c r="H81" s="72"/>
    </row>
    <row r="82" spans="1:8" s="32" customFormat="1" x14ac:dyDescent="0.25">
      <c r="A82" s="84"/>
      <c r="B82" s="27"/>
      <c r="C82" s="27"/>
      <c r="D82" s="27"/>
      <c r="E82" s="27"/>
      <c r="F82" s="27"/>
      <c r="G82" s="27"/>
      <c r="H82" s="22" t="s">
        <v>1211</v>
      </c>
    </row>
    <row r="83" spans="1:8" s="32" customFormat="1" x14ac:dyDescent="0.25">
      <c r="A83" s="84"/>
      <c r="B83" s="27"/>
      <c r="C83" s="27"/>
      <c r="D83" s="27"/>
      <c r="E83" s="23" t="s">
        <v>1212</v>
      </c>
      <c r="F83" s="27"/>
      <c r="G83" s="27"/>
      <c r="H83" s="72"/>
    </row>
    <row r="84" spans="1:8" s="32" customFormat="1" x14ac:dyDescent="0.25">
      <c r="A84" s="84"/>
      <c r="B84" s="27"/>
      <c r="C84" s="27"/>
      <c r="D84" s="27"/>
      <c r="E84" s="27"/>
      <c r="F84" s="27"/>
      <c r="G84" s="27"/>
      <c r="H84" s="18" t="s">
        <v>1213</v>
      </c>
    </row>
    <row r="85" spans="1:8" s="32" customFormat="1" x14ac:dyDescent="0.25">
      <c r="A85" s="84"/>
      <c r="B85" s="27"/>
      <c r="C85" s="27"/>
      <c r="D85" s="27"/>
      <c r="E85" s="27"/>
      <c r="F85" s="27"/>
      <c r="G85" s="27"/>
      <c r="H85" s="19" t="s">
        <v>1214</v>
      </c>
    </row>
    <row r="86" spans="1:8" s="32" customFormat="1" x14ac:dyDescent="0.25">
      <c r="A86" s="84"/>
      <c r="B86" s="27"/>
      <c r="C86" s="27"/>
      <c r="D86" s="27"/>
      <c r="E86" s="27"/>
      <c r="F86" s="27"/>
      <c r="G86" s="27"/>
      <c r="H86" s="19" t="s">
        <v>1215</v>
      </c>
    </row>
    <row r="87" spans="1:8" s="32" customFormat="1" x14ac:dyDescent="0.25">
      <c r="A87" s="84"/>
      <c r="B87" s="27"/>
      <c r="C87" s="27"/>
      <c r="D87" s="27"/>
      <c r="E87" s="27"/>
      <c r="F87" s="27"/>
      <c r="G87" s="27"/>
      <c r="H87" s="19" t="s">
        <v>1216</v>
      </c>
    </row>
    <row r="88" spans="1:8" s="32" customFormat="1" x14ac:dyDescent="0.25">
      <c r="A88" s="84"/>
      <c r="B88" s="27"/>
      <c r="C88" s="27"/>
      <c r="D88" s="27"/>
      <c r="E88" s="27"/>
      <c r="F88" s="27"/>
      <c r="G88" s="27"/>
      <c r="H88" s="19" t="s">
        <v>1217</v>
      </c>
    </row>
    <row r="89" spans="1:8" s="32" customFormat="1" x14ac:dyDescent="0.25">
      <c r="A89" s="84"/>
      <c r="B89" s="27"/>
      <c r="C89" s="27"/>
      <c r="D89" s="27"/>
      <c r="E89" s="27"/>
      <c r="F89" s="27"/>
      <c r="G89" s="27"/>
      <c r="H89" s="19" t="s">
        <v>1218</v>
      </c>
    </row>
    <row r="90" spans="1:8" s="32" customFormat="1" x14ac:dyDescent="0.25">
      <c r="A90" s="84"/>
      <c r="B90" s="27"/>
      <c r="C90" s="27"/>
      <c r="D90" s="27"/>
      <c r="E90" s="27"/>
      <c r="F90" s="27"/>
      <c r="G90" s="27"/>
      <c r="H90" s="19" t="s">
        <v>1219</v>
      </c>
    </row>
    <row r="91" spans="1:8" s="32" customFormat="1" x14ac:dyDescent="0.25">
      <c r="A91" s="84"/>
      <c r="B91" s="27"/>
      <c r="C91" s="27"/>
      <c r="D91" s="27"/>
      <c r="E91" s="27"/>
      <c r="F91" s="27"/>
      <c r="G91" s="27"/>
      <c r="H91" s="19" t="s">
        <v>1220</v>
      </c>
    </row>
    <row r="92" spans="1:8" s="32" customFormat="1" x14ac:dyDescent="0.25">
      <c r="A92" s="84"/>
      <c r="B92" s="27"/>
      <c r="C92" s="27"/>
      <c r="D92" s="27"/>
      <c r="E92" s="27"/>
      <c r="F92" s="27"/>
      <c r="G92" s="27"/>
      <c r="H92" s="19" t="s">
        <v>1221</v>
      </c>
    </row>
    <row r="93" spans="1:8" s="32" customFormat="1" x14ac:dyDescent="0.25">
      <c r="A93" s="84"/>
      <c r="B93" s="27"/>
      <c r="C93" s="27"/>
      <c r="D93" s="27"/>
      <c r="E93" s="27"/>
      <c r="F93" s="27"/>
      <c r="G93" s="27"/>
      <c r="H93" s="19" t="s">
        <v>1222</v>
      </c>
    </row>
    <row r="94" spans="1:8" s="32" customFormat="1" x14ac:dyDescent="0.25">
      <c r="A94" s="84"/>
      <c r="B94" s="27"/>
      <c r="C94" s="27"/>
      <c r="D94" s="27"/>
      <c r="E94" s="27"/>
      <c r="F94" s="27"/>
      <c r="G94" s="27"/>
      <c r="H94" s="19" t="s">
        <v>1223</v>
      </c>
    </row>
    <row r="95" spans="1:8" s="32" customFormat="1" x14ac:dyDescent="0.25">
      <c r="A95" s="84"/>
      <c r="B95" s="27"/>
      <c r="C95" s="27"/>
      <c r="D95" s="27"/>
      <c r="E95" s="27"/>
      <c r="F95" s="27"/>
      <c r="G95" s="27"/>
      <c r="H95" s="20" t="s">
        <v>1224</v>
      </c>
    </row>
    <row r="96" spans="1:8" s="32" customFormat="1" x14ac:dyDescent="0.25">
      <c r="A96" s="84"/>
      <c r="B96" s="27"/>
      <c r="C96" s="27"/>
      <c r="D96" s="24" t="s">
        <v>1225</v>
      </c>
      <c r="E96" s="27"/>
      <c r="F96" s="27"/>
      <c r="G96" s="27"/>
      <c r="H96" s="72"/>
    </row>
    <row r="97" spans="1:8" s="32" customFormat="1" x14ac:dyDescent="0.25">
      <c r="A97" s="84"/>
      <c r="B97" s="27"/>
      <c r="C97" s="27"/>
      <c r="D97" s="25" t="s">
        <v>1226</v>
      </c>
      <c r="E97" s="27"/>
      <c r="F97" s="27"/>
      <c r="G97" s="27"/>
      <c r="H97" s="72"/>
    </row>
    <row r="98" spans="1:8" s="32" customFormat="1" x14ac:dyDescent="0.25">
      <c r="A98" s="84"/>
      <c r="B98" s="27"/>
      <c r="C98" s="27"/>
      <c r="D98" s="25" t="s">
        <v>1227</v>
      </c>
      <c r="E98" s="27"/>
      <c r="F98" s="27"/>
      <c r="G98" s="27"/>
      <c r="H98" s="72"/>
    </row>
    <row r="99" spans="1:8" s="32" customFormat="1" x14ac:dyDescent="0.25">
      <c r="A99" s="84"/>
      <c r="B99" s="27"/>
      <c r="C99" s="27"/>
      <c r="D99" s="26" t="s">
        <v>1228</v>
      </c>
      <c r="E99" s="27"/>
      <c r="F99" s="27"/>
      <c r="G99" s="27"/>
      <c r="H99" s="72"/>
    </row>
    <row r="100" spans="1:8" s="32" customFormat="1" x14ac:dyDescent="0.25">
      <c r="A100" s="84"/>
      <c r="B100" s="27"/>
      <c r="C100" s="27"/>
      <c r="D100" s="27"/>
      <c r="E100" s="23" t="s">
        <v>1229</v>
      </c>
      <c r="F100" s="27"/>
      <c r="G100" s="27"/>
      <c r="H100" s="72"/>
    </row>
    <row r="101" spans="1:8" s="32" customFormat="1" x14ac:dyDescent="0.25">
      <c r="A101" s="84"/>
      <c r="B101" s="27"/>
      <c r="C101" s="24" t="s">
        <v>1230</v>
      </c>
      <c r="D101" s="27"/>
      <c r="E101" s="27"/>
      <c r="F101" s="27"/>
      <c r="G101" s="27"/>
      <c r="H101" s="72"/>
    </row>
    <row r="102" spans="1:8" s="32" customFormat="1" x14ac:dyDescent="0.25">
      <c r="A102" s="84"/>
      <c r="B102" s="27"/>
      <c r="C102" s="25" t="s">
        <v>1231</v>
      </c>
      <c r="D102" s="27"/>
      <c r="E102" s="27"/>
      <c r="F102" s="27"/>
      <c r="G102" s="27"/>
      <c r="H102" s="72"/>
    </row>
    <row r="103" spans="1:8" s="32" customFormat="1" x14ac:dyDescent="0.25">
      <c r="A103" s="84"/>
      <c r="B103" s="27"/>
      <c r="C103" s="26" t="s">
        <v>1232</v>
      </c>
      <c r="D103" s="27"/>
      <c r="E103" s="27"/>
      <c r="F103" s="27"/>
      <c r="G103" s="27"/>
      <c r="H103" s="72"/>
    </row>
    <row r="104" spans="1:8" s="32" customFormat="1" x14ac:dyDescent="0.25">
      <c r="A104" s="84"/>
      <c r="B104" s="27"/>
      <c r="C104" s="27"/>
      <c r="D104" s="27"/>
      <c r="E104" s="27"/>
      <c r="F104" s="27"/>
      <c r="G104" s="27"/>
      <c r="H104" s="18" t="s">
        <v>1233</v>
      </c>
    </row>
    <row r="105" spans="1:8" s="32" customFormat="1" x14ac:dyDescent="0.25">
      <c r="A105" s="84"/>
      <c r="B105" s="27"/>
      <c r="C105" s="27"/>
      <c r="D105" s="27"/>
      <c r="E105" s="27"/>
      <c r="F105" s="27"/>
      <c r="G105" s="27"/>
      <c r="H105" s="19" t="s">
        <v>1234</v>
      </c>
    </row>
    <row r="106" spans="1:8" s="32" customFormat="1" x14ac:dyDescent="0.25">
      <c r="A106" s="84"/>
      <c r="B106" s="27"/>
      <c r="C106" s="27"/>
      <c r="D106" s="27"/>
      <c r="E106" s="27"/>
      <c r="F106" s="27"/>
      <c r="G106" s="27"/>
      <c r="H106" s="20" t="s">
        <v>1235</v>
      </c>
    </row>
    <row r="107" spans="1:8" s="32" customFormat="1" x14ac:dyDescent="0.25">
      <c r="A107" s="84"/>
      <c r="B107" s="27"/>
      <c r="C107" s="23" t="s">
        <v>1236</v>
      </c>
      <c r="D107" s="27"/>
      <c r="E107" s="27"/>
      <c r="F107" s="27"/>
      <c r="G107" s="27"/>
      <c r="H107" s="72"/>
    </row>
    <row r="108" spans="1:8" s="32" customFormat="1" x14ac:dyDescent="0.25">
      <c r="A108" s="84"/>
      <c r="B108" s="27"/>
      <c r="C108" s="27"/>
      <c r="D108" s="27"/>
      <c r="E108" s="27"/>
      <c r="F108" s="27"/>
      <c r="G108" s="27"/>
      <c r="H108" s="18" t="s">
        <v>1237</v>
      </c>
    </row>
    <row r="109" spans="1:8" s="32" customFormat="1" x14ac:dyDescent="0.25">
      <c r="A109" s="84"/>
      <c r="B109" s="27"/>
      <c r="C109" s="27"/>
      <c r="D109" s="27"/>
      <c r="E109" s="27"/>
      <c r="F109" s="27"/>
      <c r="G109" s="27"/>
      <c r="H109" s="20" t="s">
        <v>1238</v>
      </c>
    </row>
    <row r="110" spans="1:8" s="32" customFormat="1" x14ac:dyDescent="0.25">
      <c r="A110" s="84"/>
      <c r="B110" s="27"/>
      <c r="C110" s="27"/>
      <c r="D110" s="27"/>
      <c r="E110" s="27"/>
      <c r="F110" s="23" t="s">
        <v>1239</v>
      </c>
      <c r="G110" s="27"/>
      <c r="H110" s="72"/>
    </row>
    <row r="111" spans="1:8" s="32" customFormat="1" x14ac:dyDescent="0.25">
      <c r="A111" s="84"/>
      <c r="B111" s="27"/>
      <c r="C111" s="27"/>
      <c r="D111" s="27"/>
      <c r="E111" s="27"/>
      <c r="F111" s="27"/>
      <c r="G111" s="27"/>
      <c r="H111" s="18" t="s">
        <v>1240</v>
      </c>
    </row>
    <row r="112" spans="1:8" s="32" customFormat="1" x14ac:dyDescent="0.25">
      <c r="A112" s="84"/>
      <c r="B112" s="27"/>
      <c r="C112" s="27"/>
      <c r="D112" s="27"/>
      <c r="E112" s="27"/>
      <c r="F112" s="27"/>
      <c r="G112" s="27"/>
      <c r="H112" s="19" t="s">
        <v>1241</v>
      </c>
    </row>
    <row r="113" spans="1:8" s="32" customFormat="1" x14ac:dyDescent="0.25">
      <c r="A113" s="84"/>
      <c r="B113" s="27"/>
      <c r="C113" s="27"/>
      <c r="D113" s="27"/>
      <c r="E113" s="27"/>
      <c r="F113" s="27"/>
      <c r="G113" s="27"/>
      <c r="H113" s="19" t="s">
        <v>1242</v>
      </c>
    </row>
    <row r="114" spans="1:8" s="32" customFormat="1" x14ac:dyDescent="0.25">
      <c r="A114" s="84"/>
      <c r="B114" s="27"/>
      <c r="C114" s="27"/>
      <c r="D114" s="27"/>
      <c r="E114" s="27"/>
      <c r="F114" s="27"/>
      <c r="G114" s="27"/>
      <c r="H114" s="19" t="s">
        <v>1243</v>
      </c>
    </row>
    <row r="115" spans="1:8" s="32" customFormat="1" x14ac:dyDescent="0.25">
      <c r="A115" s="84"/>
      <c r="B115" s="27"/>
      <c r="C115" s="27"/>
      <c r="D115" s="27"/>
      <c r="E115" s="27"/>
      <c r="F115" s="27"/>
      <c r="G115" s="27"/>
      <c r="H115" s="20" t="s">
        <v>1244</v>
      </c>
    </row>
    <row r="116" spans="1:8" s="32" customFormat="1" x14ac:dyDescent="0.25">
      <c r="A116" s="84"/>
      <c r="B116" s="27"/>
      <c r="C116" s="27"/>
      <c r="D116" s="27"/>
      <c r="E116" s="24" t="s">
        <v>1245</v>
      </c>
      <c r="F116" s="27"/>
      <c r="G116" s="27"/>
      <c r="H116" s="72"/>
    </row>
    <row r="117" spans="1:8" s="32" customFormat="1" x14ac:dyDescent="0.25">
      <c r="A117" s="84"/>
      <c r="B117" s="27"/>
      <c r="C117" s="27"/>
      <c r="D117" s="27"/>
      <c r="E117" s="25" t="s">
        <v>1246</v>
      </c>
      <c r="F117" s="27"/>
      <c r="G117" s="27"/>
      <c r="H117" s="72"/>
    </row>
    <row r="118" spans="1:8" s="32" customFormat="1" x14ac:dyDescent="0.25">
      <c r="A118" s="84"/>
      <c r="B118" s="27"/>
      <c r="C118" s="27"/>
      <c r="D118" s="27"/>
      <c r="E118" s="26" t="s">
        <v>1247</v>
      </c>
      <c r="F118" s="27"/>
      <c r="G118" s="27"/>
      <c r="H118" s="72"/>
    </row>
    <row r="119" spans="1:8" s="32" customFormat="1" x14ac:dyDescent="0.25">
      <c r="A119" s="84"/>
      <c r="B119" s="24" t="s">
        <v>1248</v>
      </c>
      <c r="C119" s="27"/>
      <c r="D119" s="27"/>
      <c r="E119" s="27"/>
      <c r="F119" s="27"/>
      <c r="G119" s="27"/>
      <c r="H119" s="72"/>
    </row>
    <row r="120" spans="1:8" s="32" customFormat="1" x14ac:dyDescent="0.25">
      <c r="A120" s="84"/>
      <c r="B120" s="25" t="s">
        <v>1249</v>
      </c>
      <c r="C120" s="27"/>
      <c r="D120" s="27"/>
      <c r="E120" s="27"/>
      <c r="F120" s="27"/>
      <c r="G120" s="27"/>
      <c r="H120" s="72"/>
    </row>
    <row r="121" spans="1:8" s="32" customFormat="1" x14ac:dyDescent="0.25">
      <c r="A121" s="84"/>
      <c r="B121" s="26" t="s">
        <v>1250</v>
      </c>
      <c r="C121" s="27"/>
      <c r="D121" s="27"/>
      <c r="E121" s="27"/>
      <c r="F121" s="27"/>
      <c r="G121" s="27"/>
      <c r="H121" s="72"/>
    </row>
    <row r="122" spans="1:8" s="32" customFormat="1" x14ac:dyDescent="0.25">
      <c r="A122" s="84"/>
      <c r="B122" s="27"/>
      <c r="C122" s="27"/>
      <c r="D122" s="27"/>
      <c r="E122" s="27"/>
      <c r="F122" s="24" t="s">
        <v>1251</v>
      </c>
      <c r="G122" s="27"/>
      <c r="H122" s="72"/>
    </row>
    <row r="123" spans="1:8" s="32" customFormat="1" x14ac:dyDescent="0.25">
      <c r="A123" s="84"/>
      <c r="B123" s="27"/>
      <c r="C123" s="27"/>
      <c r="D123" s="27"/>
      <c r="E123" s="27"/>
      <c r="F123" s="26" t="s">
        <v>1252</v>
      </c>
      <c r="G123" s="27"/>
      <c r="H123" s="72"/>
    </row>
    <row r="124" spans="1:8" s="32" customFormat="1" x14ac:dyDescent="0.25">
      <c r="A124" s="84"/>
      <c r="B124" s="23" t="s">
        <v>1254</v>
      </c>
      <c r="C124" s="27"/>
      <c r="D124" s="27"/>
      <c r="E124" s="27"/>
      <c r="F124" s="27"/>
      <c r="G124" s="27"/>
      <c r="H124" s="72"/>
    </row>
    <row r="125" spans="1:8" s="32" customFormat="1" x14ac:dyDescent="0.25">
      <c r="A125" s="84"/>
      <c r="B125" s="27"/>
      <c r="C125" s="27"/>
      <c r="D125" s="27"/>
      <c r="E125" s="27"/>
      <c r="F125" s="23" t="s">
        <v>1253</v>
      </c>
      <c r="G125" s="27"/>
      <c r="H125" s="72"/>
    </row>
    <row r="126" spans="1:8" s="32" customFormat="1" x14ac:dyDescent="0.25">
      <c r="A126" s="84"/>
      <c r="B126" s="27"/>
      <c r="C126" s="23" t="s">
        <v>1255</v>
      </c>
      <c r="D126" s="27"/>
      <c r="E126" s="27"/>
      <c r="F126" s="27"/>
      <c r="G126" s="27"/>
      <c r="H126" s="72"/>
    </row>
    <row r="127" spans="1:8" s="32" customFormat="1" x14ac:dyDescent="0.25">
      <c r="A127" s="84"/>
      <c r="B127" s="27"/>
      <c r="C127" s="27"/>
      <c r="D127" s="27"/>
      <c r="E127" s="27"/>
      <c r="F127" s="23" t="s">
        <v>1256</v>
      </c>
      <c r="G127" s="27"/>
      <c r="H127" s="72"/>
    </row>
    <row r="128" spans="1:8" s="32" customFormat="1" x14ac:dyDescent="0.25">
      <c r="A128" s="84"/>
      <c r="B128" s="27"/>
      <c r="C128" s="27"/>
      <c r="D128" s="27"/>
      <c r="E128" s="23" t="s">
        <v>1257</v>
      </c>
      <c r="F128" s="27"/>
      <c r="G128" s="27"/>
      <c r="H128" s="72"/>
    </row>
    <row r="129" spans="1:8" s="32" customFormat="1" x14ac:dyDescent="0.25">
      <c r="A129" s="84"/>
      <c r="B129" s="27"/>
      <c r="C129" s="23" t="s">
        <v>1258</v>
      </c>
      <c r="D129" s="27"/>
      <c r="E129" s="27"/>
      <c r="F129" s="27"/>
      <c r="G129" s="27"/>
      <c r="H129" s="72"/>
    </row>
    <row r="130" spans="1:8" s="32" customFormat="1" x14ac:dyDescent="0.25">
      <c r="A130" s="84"/>
      <c r="B130" s="27"/>
      <c r="C130" s="23" t="s">
        <v>1259</v>
      </c>
      <c r="D130" s="27"/>
      <c r="E130" s="27"/>
      <c r="F130" s="27"/>
      <c r="G130" s="27"/>
      <c r="H130" s="72"/>
    </row>
    <row r="131" spans="1:8" s="32" customFormat="1" x14ac:dyDescent="0.25">
      <c r="A131" s="84"/>
      <c r="B131" s="24" t="s">
        <v>1260</v>
      </c>
      <c r="C131" s="27"/>
      <c r="D131" s="27"/>
      <c r="E131" s="27"/>
      <c r="F131" s="27"/>
      <c r="G131" s="27"/>
      <c r="H131" s="72"/>
    </row>
    <row r="132" spans="1:8" s="32" customFormat="1" x14ac:dyDescent="0.25">
      <c r="A132" s="84"/>
      <c r="B132" s="26" t="s">
        <v>1261</v>
      </c>
      <c r="C132" s="27"/>
      <c r="D132" s="27"/>
      <c r="E132" s="27"/>
      <c r="F132" s="27"/>
      <c r="G132" s="27"/>
      <c r="H132" s="72"/>
    </row>
    <row r="133" spans="1:8" s="32" customFormat="1" x14ac:dyDescent="0.25">
      <c r="A133" s="84"/>
      <c r="B133" s="27"/>
      <c r="C133" s="27"/>
      <c r="D133" s="27"/>
      <c r="E133" s="27"/>
      <c r="F133" s="23" t="s">
        <v>1262</v>
      </c>
      <c r="G133" s="27"/>
      <c r="H133" s="72"/>
    </row>
    <row r="134" spans="1:8" s="32" customFormat="1" x14ac:dyDescent="0.25">
      <c r="A134" s="84"/>
      <c r="B134" s="23" t="s">
        <v>1263</v>
      </c>
      <c r="C134" s="27"/>
      <c r="D134" s="27"/>
      <c r="E134" s="27"/>
      <c r="F134" s="27"/>
      <c r="G134" s="27"/>
      <c r="H134" s="72"/>
    </row>
    <row r="135" spans="1:8" s="32" customFormat="1" x14ac:dyDescent="0.25">
      <c r="A135" s="84"/>
      <c r="B135" s="27"/>
      <c r="C135" s="27"/>
      <c r="D135" s="27"/>
      <c r="E135" s="27"/>
      <c r="F135" s="23" t="s">
        <v>1264</v>
      </c>
      <c r="G135" s="27"/>
      <c r="H135" s="72"/>
    </row>
    <row r="136" spans="1:8" s="32" customFormat="1" x14ac:dyDescent="0.25">
      <c r="A136" s="84"/>
      <c r="B136" s="27"/>
      <c r="C136" s="23" t="s">
        <v>1265</v>
      </c>
      <c r="D136" s="27"/>
      <c r="E136" s="27"/>
      <c r="F136" s="27"/>
      <c r="G136" s="27"/>
      <c r="H136" s="72"/>
    </row>
    <row r="137" spans="1:8" s="32" customFormat="1" x14ac:dyDescent="0.25">
      <c r="A137" s="84"/>
      <c r="B137" s="27"/>
      <c r="C137" s="27"/>
      <c r="D137" s="27"/>
      <c r="E137" s="27"/>
      <c r="F137" s="27"/>
      <c r="G137" s="27"/>
      <c r="H137" s="18" t="s">
        <v>1266</v>
      </c>
    </row>
    <row r="138" spans="1:8" s="32" customFormat="1" x14ac:dyDescent="0.25">
      <c r="A138" s="84"/>
      <c r="B138" s="27"/>
      <c r="C138" s="27"/>
      <c r="D138" s="27"/>
      <c r="E138" s="27"/>
      <c r="F138" s="27"/>
      <c r="G138" s="27"/>
      <c r="H138" s="20" t="s">
        <v>1268</v>
      </c>
    </row>
    <row r="139" spans="1:8" s="32" customFormat="1" x14ac:dyDescent="0.25">
      <c r="A139" s="84"/>
      <c r="B139" s="27"/>
      <c r="C139" s="23" t="s">
        <v>1269</v>
      </c>
      <c r="D139" s="27"/>
      <c r="E139" s="27"/>
      <c r="F139" s="27"/>
      <c r="G139" s="27"/>
      <c r="H139" s="72"/>
    </row>
    <row r="140" spans="1:8" s="32" customFormat="1" x14ac:dyDescent="0.25">
      <c r="A140" s="84"/>
      <c r="B140" s="27"/>
      <c r="C140" s="27"/>
      <c r="D140" s="27"/>
      <c r="E140" s="27"/>
      <c r="F140" s="27"/>
      <c r="G140" s="27"/>
      <c r="H140" s="18" t="s">
        <v>1270</v>
      </c>
    </row>
    <row r="141" spans="1:8" s="32" customFormat="1" x14ac:dyDescent="0.25">
      <c r="A141" s="84"/>
      <c r="B141" s="27"/>
      <c r="C141" s="27"/>
      <c r="D141" s="27"/>
      <c r="E141" s="27"/>
      <c r="F141" s="27"/>
      <c r="G141" s="27"/>
      <c r="H141" s="19" t="s">
        <v>1267</v>
      </c>
    </row>
    <row r="142" spans="1:8" s="32" customFormat="1" x14ac:dyDescent="0.25">
      <c r="A142" s="84"/>
      <c r="B142" s="27"/>
      <c r="C142" s="27"/>
      <c r="D142" s="27"/>
      <c r="E142" s="27"/>
      <c r="F142" s="27"/>
      <c r="G142" s="27"/>
      <c r="H142" s="20" t="s">
        <v>1271</v>
      </c>
    </row>
    <row r="143" spans="1:8" s="32" customFormat="1" x14ac:dyDescent="0.25">
      <c r="A143" s="84"/>
      <c r="B143" s="24" t="s">
        <v>1272</v>
      </c>
      <c r="C143" s="27"/>
      <c r="D143" s="27"/>
      <c r="E143" s="27"/>
      <c r="F143" s="27"/>
      <c r="G143" s="27"/>
      <c r="H143" s="72"/>
    </row>
    <row r="144" spans="1:8" s="32" customFormat="1" x14ac:dyDescent="0.25">
      <c r="A144" s="84"/>
      <c r="B144" s="25" t="s">
        <v>1273</v>
      </c>
      <c r="C144" s="27"/>
      <c r="D144" s="27"/>
      <c r="E144" s="27"/>
      <c r="F144" s="27"/>
      <c r="G144" s="27"/>
      <c r="H144" s="72"/>
    </row>
    <row r="145" spans="1:8" s="32" customFormat="1" x14ac:dyDescent="0.25">
      <c r="A145" s="84"/>
      <c r="B145" s="26" t="s">
        <v>1274</v>
      </c>
      <c r="C145" s="27"/>
      <c r="D145" s="27"/>
      <c r="E145" s="27"/>
      <c r="F145" s="27"/>
      <c r="G145" s="27"/>
      <c r="H145" s="72"/>
    </row>
    <row r="146" spans="1:8" s="32" customFormat="1" x14ac:dyDescent="0.25">
      <c r="A146" s="84"/>
      <c r="B146" s="27"/>
      <c r="C146" s="27"/>
      <c r="D146" s="27"/>
      <c r="E146" s="27"/>
      <c r="F146" s="27"/>
      <c r="G146" s="27"/>
      <c r="H146" s="18" t="s">
        <v>1275</v>
      </c>
    </row>
    <row r="147" spans="1:8" s="32" customFormat="1" x14ac:dyDescent="0.25">
      <c r="A147" s="84"/>
      <c r="B147" s="27"/>
      <c r="C147" s="27"/>
      <c r="D147" s="27"/>
      <c r="E147" s="27"/>
      <c r="F147" s="27"/>
      <c r="G147" s="27"/>
      <c r="H147" s="19" t="s">
        <v>1276</v>
      </c>
    </row>
    <row r="148" spans="1:8" s="32" customFormat="1" x14ac:dyDescent="0.25">
      <c r="A148" s="84"/>
      <c r="B148" s="27"/>
      <c r="C148" s="27"/>
      <c r="D148" s="27"/>
      <c r="E148" s="27"/>
      <c r="F148" s="27"/>
      <c r="G148" s="27"/>
      <c r="H148" s="19" t="s">
        <v>1277</v>
      </c>
    </row>
    <row r="149" spans="1:8" s="32" customFormat="1" x14ac:dyDescent="0.25">
      <c r="A149" s="84"/>
      <c r="B149" s="27"/>
      <c r="C149" s="27"/>
      <c r="D149" s="27"/>
      <c r="E149" s="27"/>
      <c r="F149" s="27"/>
      <c r="G149" s="27"/>
      <c r="H149" s="19" t="s">
        <v>1278</v>
      </c>
    </row>
    <row r="150" spans="1:8" s="32" customFormat="1" x14ac:dyDescent="0.25">
      <c r="A150" s="84"/>
      <c r="B150" s="27"/>
      <c r="C150" s="27"/>
      <c r="D150" s="27"/>
      <c r="E150" s="27"/>
      <c r="F150" s="27"/>
      <c r="G150" s="27"/>
      <c r="H150" s="19" t="s">
        <v>1279</v>
      </c>
    </row>
    <row r="151" spans="1:8" s="32" customFormat="1" x14ac:dyDescent="0.25">
      <c r="A151" s="84"/>
      <c r="B151" s="27"/>
      <c r="C151" s="27"/>
      <c r="D151" s="27"/>
      <c r="E151" s="27"/>
      <c r="F151" s="27"/>
      <c r="G151" s="27"/>
      <c r="H151" s="20" t="s">
        <v>1280</v>
      </c>
    </row>
    <row r="152" spans="1:8" s="32" customFormat="1" x14ac:dyDescent="0.25">
      <c r="A152" s="84"/>
      <c r="B152" s="27"/>
      <c r="C152" s="27"/>
      <c r="D152" s="27"/>
      <c r="E152" s="24" t="s">
        <v>1281</v>
      </c>
      <c r="F152" s="27"/>
      <c r="G152" s="27"/>
      <c r="H152" s="72"/>
    </row>
    <row r="153" spans="1:8" s="32" customFormat="1" x14ac:dyDescent="0.25">
      <c r="A153" s="84"/>
      <c r="B153" s="27"/>
      <c r="C153" s="27"/>
      <c r="D153" s="27"/>
      <c r="E153" s="25" t="s">
        <v>1282</v>
      </c>
      <c r="F153" s="27"/>
      <c r="G153" s="27"/>
      <c r="H153" s="72"/>
    </row>
    <row r="154" spans="1:8" s="32" customFormat="1" x14ac:dyDescent="0.25">
      <c r="A154" s="84"/>
      <c r="B154" s="27"/>
      <c r="C154" s="27"/>
      <c r="D154" s="27"/>
      <c r="E154" s="26" t="s">
        <v>1283</v>
      </c>
      <c r="F154" s="27"/>
      <c r="G154" s="27"/>
      <c r="H154" s="72"/>
    </row>
    <row r="155" spans="1:8" s="32" customFormat="1" x14ac:dyDescent="0.25">
      <c r="A155" s="84"/>
      <c r="B155" s="27"/>
      <c r="C155" s="27"/>
      <c r="D155" s="27"/>
      <c r="E155" s="27"/>
      <c r="F155" s="23" t="s">
        <v>1284</v>
      </c>
      <c r="G155" s="27"/>
      <c r="H155" s="72"/>
    </row>
    <row r="156" spans="1:8" x14ac:dyDescent="0.25">
      <c r="A156" s="70" t="s">
        <v>63</v>
      </c>
      <c r="B156" s="71"/>
      <c r="C156" s="71"/>
      <c r="D156" s="71"/>
      <c r="E156" s="71"/>
      <c r="F156" s="71"/>
      <c r="G156" s="71"/>
      <c r="H156" s="71"/>
    </row>
    <row r="157" spans="1:8" s="32" customFormat="1" x14ac:dyDescent="0.25">
      <c r="A157" s="83"/>
      <c r="B157" s="24" t="s">
        <v>1285</v>
      </c>
      <c r="C157" s="27"/>
      <c r="D157" s="27"/>
      <c r="E157" s="27"/>
      <c r="F157" s="27"/>
      <c r="G157" s="27"/>
      <c r="H157" s="27"/>
    </row>
    <row r="158" spans="1:8" s="32" customFormat="1" x14ac:dyDescent="0.25">
      <c r="A158" s="83"/>
      <c r="B158" s="26" t="s">
        <v>1286</v>
      </c>
      <c r="C158" s="27"/>
      <c r="D158" s="27"/>
      <c r="E158" s="27"/>
      <c r="F158" s="27"/>
      <c r="G158" s="27"/>
      <c r="H158" s="27"/>
    </row>
    <row r="159" spans="1:8" s="32" customFormat="1" x14ac:dyDescent="0.25">
      <c r="A159" s="83"/>
      <c r="B159" s="27"/>
      <c r="C159" s="24" t="s">
        <v>1287</v>
      </c>
      <c r="D159" s="27"/>
      <c r="E159" s="27"/>
      <c r="F159" s="27"/>
      <c r="G159" s="27"/>
      <c r="H159" s="27"/>
    </row>
    <row r="160" spans="1:8" s="32" customFormat="1" x14ac:dyDescent="0.25">
      <c r="A160" s="83"/>
      <c r="B160" s="27"/>
      <c r="C160" s="26" t="s">
        <v>1288</v>
      </c>
      <c r="D160" s="27"/>
      <c r="E160" s="27"/>
      <c r="F160" s="27"/>
      <c r="G160" s="27"/>
      <c r="H160" s="27"/>
    </row>
    <row r="161" spans="1:8" s="32" customFormat="1" x14ac:dyDescent="0.25">
      <c r="A161" s="83"/>
      <c r="B161" s="27"/>
      <c r="C161" s="27"/>
      <c r="D161" s="27"/>
      <c r="E161" s="24" t="s">
        <v>1289</v>
      </c>
      <c r="F161" s="27"/>
      <c r="G161" s="27"/>
      <c r="H161" s="27"/>
    </row>
    <row r="162" spans="1:8" s="32" customFormat="1" x14ac:dyDescent="0.25">
      <c r="A162" s="83"/>
      <c r="B162" s="27"/>
      <c r="C162" s="27"/>
      <c r="D162" s="27"/>
      <c r="E162" s="26" t="s">
        <v>1290</v>
      </c>
      <c r="F162" s="27"/>
      <c r="G162" s="27"/>
      <c r="H162" s="27"/>
    </row>
    <row r="163" spans="1:8" s="32" customFormat="1" x14ac:dyDescent="0.25">
      <c r="A163" s="83"/>
      <c r="B163" s="27"/>
      <c r="C163" s="27"/>
      <c r="D163" s="23" t="s">
        <v>1291</v>
      </c>
      <c r="E163" s="27"/>
      <c r="F163" s="27"/>
      <c r="G163" s="27"/>
      <c r="H163" s="27"/>
    </row>
    <row r="164" spans="1:8" s="32" customFormat="1" x14ac:dyDescent="0.25">
      <c r="A164" s="83"/>
      <c r="B164" s="27"/>
      <c r="C164" s="27"/>
      <c r="D164" s="27"/>
      <c r="E164" s="27"/>
      <c r="F164" s="24" t="s">
        <v>1292</v>
      </c>
      <c r="G164" s="27"/>
      <c r="H164" s="27"/>
    </row>
    <row r="165" spans="1:8" s="32" customFormat="1" x14ac:dyDescent="0.25">
      <c r="A165" s="83"/>
      <c r="B165" s="27"/>
      <c r="C165" s="27"/>
      <c r="D165" s="27"/>
      <c r="E165" s="27"/>
      <c r="F165" s="25" t="s">
        <v>1293</v>
      </c>
      <c r="G165" s="27"/>
      <c r="H165" s="27"/>
    </row>
    <row r="166" spans="1:8" s="32" customFormat="1" x14ac:dyDescent="0.25">
      <c r="A166" s="83"/>
      <c r="B166" s="27"/>
      <c r="C166" s="27"/>
      <c r="D166" s="27"/>
      <c r="E166" s="27"/>
      <c r="F166" s="25" t="s">
        <v>1294</v>
      </c>
      <c r="G166" s="27"/>
      <c r="H166" s="27"/>
    </row>
    <row r="167" spans="1:8" s="32" customFormat="1" x14ac:dyDescent="0.25">
      <c r="A167" s="83"/>
      <c r="B167" s="27"/>
      <c r="C167" s="27"/>
      <c r="D167" s="27"/>
      <c r="E167" s="27"/>
      <c r="F167" s="26" t="s">
        <v>1295</v>
      </c>
      <c r="G167" s="27"/>
      <c r="H167" s="27"/>
    </row>
    <row r="168" spans="1:8" s="32" customFormat="1" x14ac:dyDescent="0.25">
      <c r="A168" s="83"/>
      <c r="B168" s="27"/>
      <c r="C168" s="27"/>
      <c r="D168" s="27"/>
      <c r="E168" s="23" t="s">
        <v>1296</v>
      </c>
      <c r="F168" s="27"/>
      <c r="G168" s="27"/>
      <c r="H168" s="27"/>
    </row>
    <row r="169" spans="1:8" s="32" customFormat="1" x14ac:dyDescent="0.25">
      <c r="A169" s="83"/>
      <c r="B169" s="27"/>
      <c r="C169" s="27"/>
      <c r="D169" s="27"/>
      <c r="E169" s="27"/>
      <c r="F169" s="23" t="s">
        <v>1297</v>
      </c>
      <c r="G169" s="27"/>
      <c r="H169" s="27"/>
    </row>
    <row r="170" spans="1:8" s="32" customFormat="1" x14ac:dyDescent="0.25">
      <c r="A170" s="83"/>
      <c r="B170" s="27"/>
      <c r="C170" s="27"/>
      <c r="D170" s="27"/>
      <c r="E170" s="27"/>
      <c r="F170" s="27"/>
      <c r="G170" s="24" t="s">
        <v>1298</v>
      </c>
      <c r="H170" s="27"/>
    </row>
    <row r="171" spans="1:8" s="32" customFormat="1" x14ac:dyDescent="0.25">
      <c r="A171" s="83"/>
      <c r="B171" s="27"/>
      <c r="C171" s="27"/>
      <c r="D171" s="27"/>
      <c r="E171" s="27"/>
      <c r="F171" s="27"/>
      <c r="G171" s="25" t="s">
        <v>1299</v>
      </c>
      <c r="H171" s="27"/>
    </row>
    <row r="172" spans="1:8" s="32" customFormat="1" x14ac:dyDescent="0.25">
      <c r="A172" s="83"/>
      <c r="B172" s="27"/>
      <c r="C172" s="27"/>
      <c r="D172" s="27"/>
      <c r="E172" s="27"/>
      <c r="F172" s="27"/>
      <c r="G172" s="25" t="s">
        <v>1300</v>
      </c>
      <c r="H172" s="27"/>
    </row>
    <row r="173" spans="1:8" s="32" customFormat="1" x14ac:dyDescent="0.25">
      <c r="A173" s="83"/>
      <c r="B173" s="27"/>
      <c r="C173" s="27"/>
      <c r="D173" s="27"/>
      <c r="E173" s="27"/>
      <c r="F173" s="27"/>
      <c r="G173" s="26" t="s">
        <v>1301</v>
      </c>
      <c r="H173" s="27"/>
    </row>
    <row r="174" spans="1:8" s="32" customFormat="1" x14ac:dyDescent="0.25">
      <c r="A174" s="85"/>
      <c r="B174" s="27"/>
      <c r="C174" s="27"/>
      <c r="D174" s="24" t="s">
        <v>1302</v>
      </c>
      <c r="E174" s="27"/>
      <c r="F174" s="27"/>
      <c r="G174" s="27"/>
      <c r="H174" s="27"/>
    </row>
    <row r="175" spans="1:8" s="32" customFormat="1" x14ac:dyDescent="0.25">
      <c r="A175" s="85"/>
      <c r="B175" s="27"/>
      <c r="C175" s="27"/>
      <c r="D175" s="26" t="s">
        <v>1303</v>
      </c>
      <c r="E175" s="27"/>
      <c r="F175" s="27"/>
      <c r="G175" s="27"/>
      <c r="H175" s="27"/>
    </row>
    <row r="176" spans="1:8" s="32" customFormat="1" x14ac:dyDescent="0.25">
      <c r="A176" s="85"/>
      <c r="B176" s="27"/>
      <c r="C176" s="27"/>
      <c r="D176" s="27"/>
      <c r="E176" s="23" t="s">
        <v>1304</v>
      </c>
      <c r="F176" s="27"/>
      <c r="G176" s="27"/>
      <c r="H176" s="27"/>
    </row>
    <row r="177" spans="1:8" s="32" customFormat="1" x14ac:dyDescent="0.25">
      <c r="A177" s="85"/>
      <c r="B177" s="27"/>
      <c r="C177" s="27"/>
      <c r="D177" s="27"/>
      <c r="E177" s="27"/>
      <c r="F177" s="23" t="s">
        <v>1305</v>
      </c>
      <c r="G177" s="27"/>
      <c r="H177" s="27"/>
    </row>
    <row r="178" spans="1:8" s="32" customFormat="1" x14ac:dyDescent="0.25">
      <c r="A178" s="85"/>
      <c r="B178" s="27"/>
      <c r="C178" s="27"/>
      <c r="D178" s="23" t="s">
        <v>1306</v>
      </c>
      <c r="E178" s="27"/>
      <c r="F178" s="27"/>
      <c r="G178" s="27"/>
      <c r="H178" s="27"/>
    </row>
    <row r="179" spans="1:8" s="32" customFormat="1" x14ac:dyDescent="0.25">
      <c r="A179" s="85"/>
      <c r="B179" s="27"/>
      <c r="C179" s="27"/>
      <c r="D179" s="27"/>
      <c r="E179" s="27"/>
      <c r="F179" s="27"/>
      <c r="G179" s="27"/>
      <c r="H179" s="23" t="s">
        <v>1307</v>
      </c>
    </row>
    <row r="180" spans="1:8" s="32" customFormat="1" x14ac:dyDescent="0.25">
      <c r="A180" s="85"/>
      <c r="B180" s="27"/>
      <c r="C180" s="27"/>
      <c r="D180" s="27"/>
      <c r="E180" s="27"/>
      <c r="F180" s="23" t="s">
        <v>1308</v>
      </c>
      <c r="G180" s="27"/>
      <c r="H180" s="27"/>
    </row>
    <row r="181" spans="1:8" s="32" customFormat="1" x14ac:dyDescent="0.25">
      <c r="A181" s="85"/>
      <c r="B181" s="27"/>
      <c r="C181" s="27"/>
      <c r="D181" s="27"/>
      <c r="E181" s="27"/>
      <c r="F181" s="27"/>
      <c r="G181" s="27"/>
      <c r="H181" s="23" t="s">
        <v>1309</v>
      </c>
    </row>
    <row r="182" spans="1:8" s="32" customFormat="1" x14ac:dyDescent="0.25">
      <c r="A182" s="85"/>
      <c r="B182" s="27"/>
      <c r="C182" s="27"/>
      <c r="D182" s="24" t="s">
        <v>1310</v>
      </c>
      <c r="E182" s="27"/>
      <c r="F182" s="27"/>
      <c r="G182" s="27"/>
      <c r="H182" s="27"/>
    </row>
    <row r="183" spans="1:8" s="32" customFormat="1" x14ac:dyDescent="0.25">
      <c r="A183" s="85"/>
      <c r="B183" s="27"/>
      <c r="C183" s="27"/>
      <c r="D183" s="25" t="s">
        <v>1311</v>
      </c>
      <c r="E183" s="27"/>
      <c r="F183" s="27"/>
      <c r="G183" s="27"/>
      <c r="H183" s="27"/>
    </row>
    <row r="184" spans="1:8" s="32" customFormat="1" x14ac:dyDescent="0.25">
      <c r="A184" s="85"/>
      <c r="B184" s="27"/>
      <c r="C184" s="27"/>
      <c r="D184" s="26" t="s">
        <v>1312</v>
      </c>
      <c r="E184" s="27"/>
      <c r="F184" s="27"/>
      <c r="G184" s="27"/>
      <c r="H184" s="27"/>
    </row>
    <row r="185" spans="1:8" s="32" customFormat="1" x14ac:dyDescent="0.25">
      <c r="A185" s="85"/>
      <c r="B185" s="27"/>
      <c r="C185" s="27"/>
      <c r="D185" s="27"/>
      <c r="E185" s="27"/>
      <c r="F185" s="24" t="s">
        <v>1313</v>
      </c>
      <c r="G185" s="27"/>
      <c r="H185" s="27"/>
    </row>
    <row r="186" spans="1:8" s="32" customFormat="1" x14ac:dyDescent="0.25">
      <c r="A186" s="85"/>
      <c r="B186" s="27"/>
      <c r="C186" s="27"/>
      <c r="D186" s="27"/>
      <c r="E186" s="27"/>
      <c r="F186" s="25" t="s">
        <v>1314</v>
      </c>
      <c r="G186" s="27"/>
      <c r="H186" s="27"/>
    </row>
    <row r="187" spans="1:8" s="32" customFormat="1" x14ac:dyDescent="0.25">
      <c r="A187" s="85"/>
      <c r="B187" s="27"/>
      <c r="C187" s="27"/>
      <c r="D187" s="27"/>
      <c r="E187" s="27"/>
      <c r="F187" s="26" t="s">
        <v>1315</v>
      </c>
      <c r="G187" s="27"/>
      <c r="H187" s="27"/>
    </row>
    <row r="188" spans="1:8" s="32" customFormat="1" x14ac:dyDescent="0.25">
      <c r="A188" s="85"/>
      <c r="B188" s="27"/>
      <c r="C188" s="27"/>
      <c r="D188" s="27"/>
      <c r="E188" s="27"/>
      <c r="F188" s="27"/>
      <c r="G188" s="24" t="s">
        <v>1316</v>
      </c>
      <c r="H188" s="27"/>
    </row>
    <row r="189" spans="1:8" s="32" customFormat="1" x14ac:dyDescent="0.25">
      <c r="A189" s="85"/>
      <c r="B189" s="27"/>
      <c r="C189" s="27"/>
      <c r="D189" s="27"/>
      <c r="E189" s="27"/>
      <c r="F189" s="27"/>
      <c r="G189" s="25" t="s">
        <v>1317</v>
      </c>
      <c r="H189" s="27"/>
    </row>
    <row r="190" spans="1:8" s="32" customFormat="1" x14ac:dyDescent="0.25">
      <c r="A190" s="85"/>
      <c r="B190" s="27"/>
      <c r="C190" s="27"/>
      <c r="D190" s="27"/>
      <c r="E190" s="27"/>
      <c r="F190" s="27"/>
      <c r="G190" s="26" t="s">
        <v>1318</v>
      </c>
      <c r="H190" s="27"/>
    </row>
    <row r="191" spans="1:8" s="32" customFormat="1" x14ac:dyDescent="0.25">
      <c r="A191" s="85"/>
      <c r="B191" s="27"/>
      <c r="C191" s="27"/>
      <c r="D191" s="27"/>
      <c r="E191" s="24" t="s">
        <v>1319</v>
      </c>
      <c r="F191" s="27"/>
      <c r="G191" s="27"/>
      <c r="H191" s="27"/>
    </row>
    <row r="192" spans="1:8" s="32" customFormat="1" x14ac:dyDescent="0.25">
      <c r="A192" s="85"/>
      <c r="B192" s="27"/>
      <c r="C192" s="27"/>
      <c r="D192" s="27"/>
      <c r="E192" s="25" t="s">
        <v>1320</v>
      </c>
      <c r="F192" s="27"/>
      <c r="G192" s="27"/>
      <c r="H192" s="27"/>
    </row>
    <row r="193" spans="1:8" s="32" customFormat="1" x14ac:dyDescent="0.25">
      <c r="A193" s="85"/>
      <c r="B193" s="27"/>
      <c r="C193" s="27"/>
      <c r="D193" s="27"/>
      <c r="E193" s="26" t="s">
        <v>1321</v>
      </c>
      <c r="F193" s="27"/>
      <c r="G193" s="27"/>
      <c r="H193" s="27"/>
    </row>
    <row r="194" spans="1:8" s="32" customFormat="1" x14ac:dyDescent="0.25">
      <c r="A194" s="85"/>
      <c r="B194" s="27"/>
      <c r="C194" s="27"/>
      <c r="D194" s="23" t="s">
        <v>1322</v>
      </c>
      <c r="E194" s="27"/>
      <c r="F194" s="27"/>
      <c r="G194" s="27"/>
      <c r="H194" s="27"/>
    </row>
    <row r="195" spans="1:8" s="32" customFormat="1" x14ac:dyDescent="0.25">
      <c r="A195" s="85"/>
      <c r="B195" s="27"/>
      <c r="C195" s="27"/>
      <c r="D195" s="27"/>
      <c r="E195" s="23" t="s">
        <v>1323</v>
      </c>
      <c r="F195" s="27"/>
      <c r="G195" s="27"/>
      <c r="H195" s="27"/>
    </row>
    <row r="196" spans="1:8" s="32" customFormat="1" x14ac:dyDescent="0.25">
      <c r="A196" s="85"/>
      <c r="B196" s="24" t="s">
        <v>1324</v>
      </c>
      <c r="C196" s="27"/>
      <c r="D196" s="27"/>
      <c r="E196" s="27"/>
      <c r="F196" s="27"/>
      <c r="G196" s="27"/>
      <c r="H196" s="27"/>
    </row>
    <row r="197" spans="1:8" s="32" customFormat="1" x14ac:dyDescent="0.25">
      <c r="A197" s="85"/>
      <c r="B197" s="25" t="s">
        <v>1325</v>
      </c>
      <c r="C197" s="27"/>
      <c r="D197" s="27"/>
      <c r="E197" s="27"/>
      <c r="F197" s="27"/>
      <c r="G197" s="27"/>
      <c r="H197" s="27"/>
    </row>
    <row r="198" spans="1:8" s="32" customFormat="1" x14ac:dyDescent="0.25">
      <c r="A198" s="85"/>
      <c r="B198" s="25" t="s">
        <v>1327</v>
      </c>
      <c r="C198" s="27"/>
      <c r="D198" s="27"/>
      <c r="E198" s="27"/>
      <c r="F198" s="27"/>
      <c r="G198" s="27"/>
      <c r="H198" s="27"/>
    </row>
    <row r="199" spans="1:8" s="32" customFormat="1" x14ac:dyDescent="0.25">
      <c r="A199" s="85"/>
      <c r="B199" s="25" t="s">
        <v>1326</v>
      </c>
      <c r="C199" s="27"/>
      <c r="D199" s="27"/>
      <c r="E199" s="27"/>
      <c r="F199" s="27"/>
      <c r="G199" s="27"/>
      <c r="H199" s="27"/>
    </row>
    <row r="200" spans="1:8" s="32" customFormat="1" x14ac:dyDescent="0.25">
      <c r="A200" s="85"/>
      <c r="B200" s="87" t="s">
        <v>1328</v>
      </c>
      <c r="C200" s="27"/>
      <c r="D200" s="27"/>
      <c r="E200" s="27"/>
      <c r="F200" s="27"/>
      <c r="G200" s="27"/>
      <c r="H200" s="27"/>
    </row>
    <row r="201" spans="1:8" s="32" customFormat="1" x14ac:dyDescent="0.25">
      <c r="A201" s="85"/>
      <c r="B201" s="27"/>
      <c r="C201" s="27"/>
      <c r="D201" s="23" t="s">
        <v>1329</v>
      </c>
      <c r="E201" s="27"/>
      <c r="F201" s="27"/>
      <c r="G201" s="27"/>
      <c r="H201" s="27"/>
    </row>
    <row r="202" spans="1:8" s="32" customFormat="1" x14ac:dyDescent="0.25">
      <c r="A202" s="85"/>
      <c r="B202" s="27"/>
      <c r="C202" s="27"/>
      <c r="D202" s="27"/>
      <c r="E202" s="27"/>
      <c r="F202" s="27"/>
      <c r="G202" s="27"/>
      <c r="H202" s="24" t="s">
        <v>1330</v>
      </c>
    </row>
    <row r="203" spans="1:8" s="32" customFormat="1" x14ac:dyDescent="0.25">
      <c r="A203" s="85"/>
      <c r="B203" s="27"/>
      <c r="C203" s="27"/>
      <c r="D203" s="27"/>
      <c r="E203" s="27"/>
      <c r="F203" s="27"/>
      <c r="G203" s="27"/>
      <c r="H203" s="25" t="s">
        <v>1331</v>
      </c>
    </row>
    <row r="204" spans="1:8" s="32" customFormat="1" x14ac:dyDescent="0.25">
      <c r="A204" s="85"/>
      <c r="B204" s="27"/>
      <c r="C204" s="27"/>
      <c r="D204" s="27"/>
      <c r="E204" s="27"/>
      <c r="F204" s="27"/>
      <c r="G204" s="27"/>
      <c r="H204" s="25" t="s">
        <v>1332</v>
      </c>
    </row>
    <row r="205" spans="1:8" s="32" customFormat="1" x14ac:dyDescent="0.25">
      <c r="A205" s="85"/>
      <c r="B205" s="27"/>
      <c r="C205" s="27"/>
      <c r="D205" s="27"/>
      <c r="E205" s="27"/>
      <c r="F205" s="27"/>
      <c r="G205" s="27"/>
      <c r="H205" s="25" t="s">
        <v>1333</v>
      </c>
    </row>
    <row r="206" spans="1:8" s="32" customFormat="1" x14ac:dyDescent="0.25">
      <c r="A206" s="85"/>
      <c r="B206" s="27"/>
      <c r="C206" s="27"/>
      <c r="D206" s="27"/>
      <c r="E206" s="27"/>
      <c r="F206" s="27"/>
      <c r="G206" s="27"/>
      <c r="H206" s="26" t="s">
        <v>1334</v>
      </c>
    </row>
    <row r="207" spans="1:8" s="32" customFormat="1" x14ac:dyDescent="0.25">
      <c r="A207" s="85"/>
      <c r="B207" s="27"/>
      <c r="C207" s="27"/>
      <c r="D207" s="27"/>
      <c r="E207" s="27"/>
      <c r="F207" s="27"/>
      <c r="G207" s="23" t="s">
        <v>1335</v>
      </c>
      <c r="H207" s="27"/>
    </row>
    <row r="208" spans="1:8" s="32" customFormat="1" x14ac:dyDescent="0.25">
      <c r="A208" s="85"/>
      <c r="B208" s="24" t="s">
        <v>1336</v>
      </c>
      <c r="C208" s="27"/>
      <c r="D208" s="27"/>
      <c r="E208" s="27"/>
      <c r="F208" s="27"/>
      <c r="G208" s="27"/>
      <c r="H208" s="27"/>
    </row>
    <row r="209" spans="1:8" s="32" customFormat="1" x14ac:dyDescent="0.25">
      <c r="A209" s="85"/>
      <c r="B209" s="26" t="s">
        <v>1337</v>
      </c>
      <c r="C209" s="27"/>
      <c r="D209" s="27"/>
      <c r="E209" s="27"/>
      <c r="F209" s="27"/>
      <c r="G209" s="27"/>
      <c r="H209" s="27"/>
    </row>
    <row r="210" spans="1:8" s="32" customFormat="1" x14ac:dyDescent="0.25">
      <c r="A210" s="85"/>
      <c r="B210" s="27"/>
      <c r="C210" s="27"/>
      <c r="D210" s="24" t="s">
        <v>1338</v>
      </c>
      <c r="E210" s="27"/>
      <c r="F210" s="27"/>
      <c r="G210" s="27"/>
      <c r="H210" s="27"/>
    </row>
    <row r="211" spans="1:8" s="32" customFormat="1" x14ac:dyDescent="0.25">
      <c r="A211" s="85"/>
      <c r="B211" s="27"/>
      <c r="C211" s="27"/>
      <c r="D211" s="26" t="s">
        <v>1339</v>
      </c>
      <c r="E211" s="27"/>
      <c r="F211" s="27"/>
      <c r="G211" s="27"/>
      <c r="H211" s="27"/>
    </row>
    <row r="212" spans="1:8" s="32" customFormat="1" x14ac:dyDescent="0.25">
      <c r="A212" s="85"/>
      <c r="B212" s="27"/>
      <c r="C212" s="27"/>
      <c r="D212" s="27"/>
      <c r="E212" s="23" t="s">
        <v>1340</v>
      </c>
      <c r="F212" s="27"/>
      <c r="G212" s="27"/>
      <c r="H212" s="27"/>
    </row>
    <row r="213" spans="1:8" s="32" customFormat="1" x14ac:dyDescent="0.25">
      <c r="A213" s="85"/>
      <c r="B213" s="27"/>
      <c r="C213" s="23" t="s">
        <v>1341</v>
      </c>
      <c r="D213" s="27"/>
      <c r="E213" s="27"/>
      <c r="F213" s="27"/>
      <c r="G213" s="27"/>
      <c r="H213" s="27"/>
    </row>
    <row r="214" spans="1:8" s="32" customFormat="1" x14ac:dyDescent="0.25">
      <c r="A214" s="85"/>
      <c r="B214" s="27"/>
      <c r="C214" s="27"/>
      <c r="D214" s="27"/>
      <c r="E214" s="27"/>
      <c r="F214" s="24" t="s">
        <v>1342</v>
      </c>
      <c r="G214" s="27"/>
      <c r="H214" s="27"/>
    </row>
    <row r="215" spans="1:8" s="32" customFormat="1" x14ac:dyDescent="0.25">
      <c r="A215" s="85"/>
      <c r="B215" s="27"/>
      <c r="C215" s="27"/>
      <c r="D215" s="27"/>
      <c r="E215" s="27"/>
      <c r="F215" s="25" t="s">
        <v>1343</v>
      </c>
      <c r="G215" s="27"/>
      <c r="H215" s="27"/>
    </row>
    <row r="216" spans="1:8" s="32" customFormat="1" x14ac:dyDescent="0.25">
      <c r="A216" s="85"/>
      <c r="B216" s="27"/>
      <c r="C216" s="27"/>
      <c r="D216" s="27"/>
      <c r="E216" s="27"/>
      <c r="F216" s="25" t="s">
        <v>1342</v>
      </c>
      <c r="G216" s="27"/>
      <c r="H216" s="27"/>
    </row>
    <row r="217" spans="1:8" s="32" customFormat="1" x14ac:dyDescent="0.25">
      <c r="A217" s="85"/>
      <c r="B217" s="27"/>
      <c r="D217" s="27"/>
      <c r="F217" s="26" t="s">
        <v>1344</v>
      </c>
      <c r="G217" s="27"/>
      <c r="H217" s="27"/>
    </row>
    <row r="218" spans="1:8" s="32" customFormat="1" x14ac:dyDescent="0.25">
      <c r="A218" s="85"/>
      <c r="B218" s="27"/>
      <c r="C218" s="23" t="s">
        <v>1345</v>
      </c>
      <c r="D218" s="27"/>
      <c r="F218" s="27"/>
      <c r="G218" s="27"/>
      <c r="H218" s="27"/>
    </row>
    <row r="219" spans="1:8" s="32" customFormat="1" x14ac:dyDescent="0.25">
      <c r="A219" s="85"/>
      <c r="B219" s="27"/>
      <c r="C219" s="27"/>
      <c r="D219" s="27"/>
      <c r="E219" s="23" t="s">
        <v>1346</v>
      </c>
      <c r="F219" s="27"/>
      <c r="G219" s="27"/>
      <c r="H219" s="27"/>
    </row>
    <row r="220" spans="1:8" s="32" customFormat="1" x14ac:dyDescent="0.25">
      <c r="A220" s="85"/>
      <c r="B220" s="27"/>
      <c r="C220" s="23" t="s">
        <v>1347</v>
      </c>
      <c r="D220" s="27"/>
      <c r="E220" s="27"/>
      <c r="F220" s="27"/>
      <c r="G220" s="27"/>
      <c r="H220" s="27"/>
    </row>
    <row r="221" spans="1:8" s="32" customFormat="1" x14ac:dyDescent="0.25">
      <c r="A221" s="85"/>
      <c r="B221" s="27"/>
      <c r="C221" s="27"/>
      <c r="D221" s="23" t="s">
        <v>1348</v>
      </c>
      <c r="E221" s="27"/>
      <c r="F221" s="27"/>
      <c r="G221" s="27"/>
      <c r="H221" s="27"/>
    </row>
    <row r="222" spans="1:8" s="32" customFormat="1" x14ac:dyDescent="0.25">
      <c r="A222" s="85"/>
      <c r="B222" s="27"/>
      <c r="C222" s="27"/>
      <c r="D222" s="24" t="s">
        <v>1349</v>
      </c>
      <c r="E222" s="27"/>
      <c r="F222" s="27"/>
      <c r="G222" s="27"/>
      <c r="H222" s="27"/>
    </row>
    <row r="223" spans="1:8" s="32" customFormat="1" x14ac:dyDescent="0.25">
      <c r="A223" s="85"/>
      <c r="B223" s="27"/>
      <c r="C223" s="27"/>
      <c r="D223" s="25" t="s">
        <v>1350</v>
      </c>
      <c r="E223" s="27"/>
      <c r="F223" s="27"/>
      <c r="G223" s="27"/>
      <c r="H223" s="27"/>
    </row>
    <row r="224" spans="1:8" s="32" customFormat="1" x14ac:dyDescent="0.25">
      <c r="A224" s="85"/>
      <c r="B224" s="27"/>
      <c r="C224" s="27"/>
      <c r="D224" s="26" t="s">
        <v>1351</v>
      </c>
      <c r="E224" s="27"/>
      <c r="F224" s="27"/>
      <c r="G224" s="27"/>
      <c r="H224" s="27"/>
    </row>
    <row r="225" spans="1:8" s="32" customFormat="1" x14ac:dyDescent="0.25">
      <c r="A225" s="85"/>
      <c r="B225" s="27"/>
      <c r="C225" s="27"/>
      <c r="D225" s="27"/>
      <c r="E225" s="23" t="s">
        <v>1352</v>
      </c>
      <c r="F225" s="27"/>
      <c r="G225" s="27"/>
      <c r="H225" s="27"/>
    </row>
    <row r="226" spans="1:8" s="32" customFormat="1" x14ac:dyDescent="0.25">
      <c r="A226" s="85"/>
      <c r="B226" s="27"/>
      <c r="C226" s="24" t="s">
        <v>1354</v>
      </c>
      <c r="D226" s="27"/>
      <c r="E226" s="27"/>
      <c r="F226" s="27"/>
      <c r="G226" s="27"/>
      <c r="H226" s="27"/>
    </row>
    <row r="227" spans="1:8" s="32" customFormat="1" x14ac:dyDescent="0.25">
      <c r="A227" s="85"/>
      <c r="B227" s="27"/>
      <c r="C227" s="26" t="s">
        <v>1353</v>
      </c>
      <c r="D227" s="27"/>
      <c r="E227" s="27"/>
      <c r="F227" s="27"/>
      <c r="G227" s="27"/>
      <c r="H227" s="27"/>
    </row>
    <row r="228" spans="1:8" s="32" customFormat="1" x14ac:dyDescent="0.25">
      <c r="A228" s="85"/>
      <c r="B228" s="27"/>
      <c r="C228" s="27"/>
      <c r="D228" s="27"/>
      <c r="E228" s="24" t="s">
        <v>1355</v>
      </c>
      <c r="F228" s="27"/>
      <c r="G228" s="27"/>
      <c r="H228" s="27"/>
    </row>
    <row r="229" spans="1:8" s="32" customFormat="1" x14ac:dyDescent="0.25">
      <c r="A229" s="85"/>
      <c r="B229" s="27"/>
      <c r="C229" s="27"/>
      <c r="D229" s="27"/>
      <c r="E229" s="26" t="s">
        <v>1357</v>
      </c>
      <c r="F229" s="27"/>
      <c r="G229" s="27"/>
      <c r="H229" s="27"/>
    </row>
    <row r="230" spans="1:8" s="32" customFormat="1" x14ac:dyDescent="0.25">
      <c r="A230" s="85"/>
      <c r="B230" s="27"/>
      <c r="C230" s="23" t="s">
        <v>1356</v>
      </c>
      <c r="D230" s="27"/>
      <c r="E230" s="27"/>
      <c r="F230" s="27"/>
      <c r="G230" s="27"/>
      <c r="H230" s="27"/>
    </row>
    <row r="231" spans="1:8" s="32" customFormat="1" x14ac:dyDescent="0.25">
      <c r="A231" s="85"/>
      <c r="B231" s="27"/>
      <c r="C231" s="27"/>
      <c r="D231" s="27"/>
      <c r="E231" s="27"/>
      <c r="F231" s="23" t="s">
        <v>1358</v>
      </c>
      <c r="G231" s="27"/>
      <c r="H231" s="27"/>
    </row>
    <row r="232" spans="1:8" s="32" customFormat="1" x14ac:dyDescent="0.25">
      <c r="A232" s="85"/>
      <c r="B232" s="23" t="s">
        <v>1359</v>
      </c>
      <c r="C232" s="27"/>
      <c r="D232" s="27"/>
      <c r="E232" s="27"/>
      <c r="F232" s="27"/>
      <c r="G232" s="27"/>
      <c r="H232" s="27"/>
    </row>
    <row r="233" spans="1:8" s="32" customFormat="1" x14ac:dyDescent="0.25">
      <c r="A233" s="85"/>
      <c r="B233" s="27"/>
      <c r="C233" s="27"/>
      <c r="D233" s="27"/>
      <c r="E233" s="27"/>
      <c r="F233" s="27"/>
      <c r="G233" s="27"/>
      <c r="H233" s="24" t="s">
        <v>1360</v>
      </c>
    </row>
    <row r="234" spans="1:8" s="32" customFormat="1" x14ac:dyDescent="0.25">
      <c r="A234" s="85"/>
      <c r="B234" s="27"/>
      <c r="C234" s="27"/>
      <c r="D234" s="27"/>
      <c r="E234" s="27"/>
      <c r="F234" s="27"/>
      <c r="G234" s="27"/>
      <c r="H234" s="25" t="s">
        <v>1361</v>
      </c>
    </row>
    <row r="235" spans="1:8" s="32" customFormat="1" x14ac:dyDescent="0.25">
      <c r="A235" s="85"/>
      <c r="B235" s="27"/>
      <c r="C235" s="27"/>
      <c r="D235" s="27"/>
      <c r="E235" s="27"/>
      <c r="F235" s="27"/>
      <c r="G235" s="27"/>
      <c r="H235" s="25" t="s">
        <v>1362</v>
      </c>
    </row>
    <row r="236" spans="1:8" s="32" customFormat="1" x14ac:dyDescent="0.25">
      <c r="A236" s="85"/>
      <c r="B236" s="27"/>
      <c r="C236" s="27"/>
      <c r="D236" s="27"/>
      <c r="E236" s="27"/>
      <c r="F236" s="27"/>
      <c r="G236" s="27"/>
      <c r="H236" s="26" t="s">
        <v>1363</v>
      </c>
    </row>
    <row r="237" spans="1:8" s="32" customFormat="1" x14ac:dyDescent="0.25">
      <c r="A237" s="85"/>
      <c r="B237" s="27"/>
      <c r="C237" s="27"/>
      <c r="D237" s="23" t="s">
        <v>1364</v>
      </c>
      <c r="E237" s="27"/>
      <c r="F237" s="27"/>
      <c r="G237" s="27"/>
      <c r="H237" s="27"/>
    </row>
    <row r="238" spans="1:8" s="32" customFormat="1" x14ac:dyDescent="0.25">
      <c r="A238" s="85"/>
      <c r="B238" s="27"/>
      <c r="C238" s="27"/>
      <c r="D238" s="27"/>
      <c r="E238" s="23" t="s">
        <v>1365</v>
      </c>
      <c r="F238" s="27"/>
      <c r="G238" s="27"/>
      <c r="H238" s="27"/>
    </row>
    <row r="239" spans="1:8" s="32" customFormat="1" x14ac:dyDescent="0.25">
      <c r="A239" s="85"/>
      <c r="B239" s="27"/>
      <c r="C239" s="27"/>
      <c r="D239" s="27"/>
      <c r="E239" s="27"/>
      <c r="F239" s="27"/>
      <c r="G239" s="24" t="s">
        <v>1366</v>
      </c>
      <c r="H239" s="27"/>
    </row>
    <row r="240" spans="1:8" s="32" customFormat="1" x14ac:dyDescent="0.25">
      <c r="A240" s="85"/>
      <c r="B240" s="27"/>
      <c r="C240" s="27"/>
      <c r="D240" s="27"/>
      <c r="E240" s="27"/>
      <c r="F240" s="27"/>
      <c r="G240" s="25" t="s">
        <v>1367</v>
      </c>
      <c r="H240" s="27"/>
    </row>
    <row r="241" spans="1:8" s="32" customFormat="1" x14ac:dyDescent="0.25">
      <c r="A241" s="85"/>
      <c r="B241" s="27"/>
      <c r="C241" s="27"/>
      <c r="D241" s="27"/>
      <c r="E241" s="27"/>
      <c r="F241" s="27"/>
      <c r="G241" s="26" t="s">
        <v>1368</v>
      </c>
      <c r="H241" s="27"/>
    </row>
    <row r="242" spans="1:8" s="32" customFormat="1" x14ac:dyDescent="0.25">
      <c r="A242" s="85"/>
      <c r="B242" s="27"/>
      <c r="C242" s="27"/>
      <c r="D242" s="27"/>
      <c r="E242" s="27"/>
      <c r="F242" s="27"/>
      <c r="G242" s="23" t="s">
        <v>1369</v>
      </c>
      <c r="H242" s="27"/>
    </row>
    <row r="243" spans="1:8" s="32" customFormat="1" x14ac:dyDescent="0.25">
      <c r="A243" s="85"/>
      <c r="B243" s="27"/>
      <c r="C243" s="27"/>
      <c r="D243" s="27"/>
      <c r="E243" s="27"/>
      <c r="F243" s="27"/>
      <c r="G243" s="27"/>
      <c r="H243" s="24" t="s">
        <v>1370</v>
      </c>
    </row>
    <row r="244" spans="1:8" s="32" customFormat="1" x14ac:dyDescent="0.25">
      <c r="A244" s="85"/>
      <c r="B244" s="27"/>
      <c r="C244" s="27"/>
      <c r="D244" s="27"/>
      <c r="E244" s="27"/>
      <c r="F244" s="27"/>
      <c r="G244" s="27"/>
      <c r="H244" s="26" t="s">
        <v>1371</v>
      </c>
    </row>
    <row r="245" spans="1:8" s="32" customFormat="1" x14ac:dyDescent="0.25">
      <c r="A245" s="85"/>
      <c r="B245" s="27"/>
      <c r="C245" s="23" t="s">
        <v>1373</v>
      </c>
      <c r="D245" s="27"/>
      <c r="E245" s="27"/>
      <c r="F245" s="91"/>
      <c r="G245" s="27"/>
      <c r="H245" s="27"/>
    </row>
    <row r="246" spans="1:8" s="32" customFormat="1" x14ac:dyDescent="0.25">
      <c r="A246" s="85"/>
      <c r="B246" s="27"/>
      <c r="C246" s="27"/>
      <c r="D246" s="23" t="s">
        <v>1374</v>
      </c>
      <c r="E246" s="27"/>
      <c r="F246" s="27"/>
      <c r="G246" s="27"/>
      <c r="H246" s="27"/>
    </row>
    <row r="247" spans="1:8" s="32" customFormat="1" x14ac:dyDescent="0.25">
      <c r="A247" s="85"/>
      <c r="B247" s="27"/>
      <c r="C247" s="27"/>
      <c r="D247" s="27"/>
      <c r="E247" s="27"/>
      <c r="F247" s="24" t="s">
        <v>1375</v>
      </c>
      <c r="G247" s="27"/>
      <c r="H247" s="27"/>
    </row>
    <row r="248" spans="1:8" s="32" customFormat="1" x14ac:dyDescent="0.25">
      <c r="A248" s="85"/>
      <c r="B248" s="27"/>
      <c r="C248" s="27"/>
      <c r="D248" s="27"/>
      <c r="E248" s="27"/>
      <c r="F248" s="26" t="s">
        <v>1376</v>
      </c>
      <c r="G248" s="27"/>
      <c r="H248" s="27"/>
    </row>
    <row r="249" spans="1:8" s="32" customFormat="1" x14ac:dyDescent="0.25">
      <c r="A249" s="85"/>
      <c r="B249" s="27"/>
      <c r="C249" s="27"/>
      <c r="D249" s="27"/>
      <c r="E249" s="24" t="s">
        <v>1377</v>
      </c>
      <c r="F249" s="27"/>
      <c r="G249" s="27"/>
      <c r="H249" s="27"/>
    </row>
    <row r="250" spans="1:8" s="32" customFormat="1" x14ac:dyDescent="0.25">
      <c r="A250" s="85"/>
      <c r="B250" s="27"/>
      <c r="C250" s="27"/>
      <c r="D250" s="27"/>
      <c r="E250" s="26" t="s">
        <v>1378</v>
      </c>
      <c r="F250" s="27"/>
      <c r="G250" s="27"/>
      <c r="H250" s="27"/>
    </row>
    <row r="251" spans="1:8" s="32" customFormat="1" x14ac:dyDescent="0.25">
      <c r="A251" s="85"/>
      <c r="B251" s="27"/>
      <c r="C251" s="24" t="s">
        <v>1379</v>
      </c>
      <c r="D251" s="27"/>
      <c r="E251" s="27"/>
      <c r="F251" s="27"/>
      <c r="G251" s="27"/>
      <c r="H251" s="27"/>
    </row>
    <row r="252" spans="1:8" s="32" customFormat="1" x14ac:dyDescent="0.25">
      <c r="A252" s="85"/>
      <c r="B252" s="27"/>
      <c r="C252" s="25" t="s">
        <v>1380</v>
      </c>
      <c r="D252" s="27"/>
      <c r="E252" s="27"/>
      <c r="F252" s="27"/>
      <c r="G252" s="27"/>
      <c r="H252" s="27"/>
    </row>
    <row r="253" spans="1:8" s="32" customFormat="1" x14ac:dyDescent="0.25">
      <c r="A253" s="85"/>
      <c r="B253" s="27"/>
      <c r="C253" s="25" t="s">
        <v>1381</v>
      </c>
      <c r="D253" s="27"/>
      <c r="E253" s="27"/>
      <c r="F253" s="27"/>
      <c r="G253" s="27"/>
      <c r="H253" s="27"/>
    </row>
    <row r="254" spans="1:8" s="32" customFormat="1" x14ac:dyDescent="0.25">
      <c r="A254" s="85"/>
      <c r="B254" s="27"/>
      <c r="C254" s="26" t="s">
        <v>1382</v>
      </c>
      <c r="D254" s="27"/>
      <c r="E254" s="27"/>
      <c r="F254" s="27"/>
      <c r="G254" s="27"/>
      <c r="H254" s="27"/>
    </row>
    <row r="255" spans="1:8" s="32" customFormat="1" x14ac:dyDescent="0.25">
      <c r="A255" s="85"/>
      <c r="B255" s="27"/>
      <c r="C255" s="27"/>
      <c r="D255" s="27"/>
      <c r="E255" s="27"/>
      <c r="F255" s="27"/>
      <c r="G255" s="24" t="s">
        <v>1383</v>
      </c>
      <c r="H255" s="27"/>
    </row>
    <row r="256" spans="1:8" s="32" customFormat="1" x14ac:dyDescent="0.25">
      <c r="A256" s="85"/>
      <c r="B256" s="27"/>
      <c r="C256" s="27"/>
      <c r="D256" s="27"/>
      <c r="E256" s="27"/>
      <c r="F256" s="27"/>
      <c r="G256" s="26" t="s">
        <v>1384</v>
      </c>
      <c r="H256" s="27"/>
    </row>
    <row r="257" spans="1:8" s="32" customFormat="1" x14ac:dyDescent="0.25">
      <c r="A257" s="85"/>
      <c r="B257" s="27"/>
      <c r="C257" s="23" t="s">
        <v>1385</v>
      </c>
      <c r="D257" s="27"/>
      <c r="E257" s="27"/>
      <c r="F257" s="27"/>
      <c r="G257" s="27"/>
      <c r="H257" s="27"/>
    </row>
    <row r="258" spans="1:8" s="32" customFormat="1" x14ac:dyDescent="0.25">
      <c r="A258" s="85"/>
      <c r="B258" s="27"/>
      <c r="C258" s="27"/>
      <c r="D258" s="27"/>
      <c r="E258" s="27"/>
      <c r="F258" s="27"/>
      <c r="G258" s="27"/>
      <c r="H258" s="24" t="s">
        <v>1386</v>
      </c>
    </row>
    <row r="259" spans="1:8" s="32" customFormat="1" x14ac:dyDescent="0.25">
      <c r="A259" s="85"/>
      <c r="B259" s="27"/>
      <c r="C259" s="27"/>
      <c r="D259" s="27"/>
      <c r="E259" s="27"/>
      <c r="F259" s="27"/>
      <c r="G259" s="27"/>
      <c r="H259" s="25" t="s">
        <v>1387</v>
      </c>
    </row>
    <row r="260" spans="1:8" s="32" customFormat="1" x14ac:dyDescent="0.25">
      <c r="A260" s="85"/>
      <c r="B260" s="27"/>
      <c r="C260" s="27"/>
      <c r="D260" s="27"/>
      <c r="E260" s="27"/>
      <c r="F260" s="27"/>
      <c r="G260" s="27"/>
      <c r="H260" s="25" t="s">
        <v>1388</v>
      </c>
    </row>
    <row r="261" spans="1:8" s="32" customFormat="1" x14ac:dyDescent="0.25">
      <c r="A261" s="85"/>
      <c r="B261" s="27"/>
      <c r="C261" s="27"/>
      <c r="D261" s="27"/>
      <c r="E261" s="27"/>
      <c r="F261" s="27"/>
      <c r="G261" s="27"/>
      <c r="H261" s="26" t="s">
        <v>1389</v>
      </c>
    </row>
    <row r="262" spans="1:8" s="32" customFormat="1" x14ac:dyDescent="0.25">
      <c r="A262" s="85"/>
      <c r="B262" s="27"/>
      <c r="C262" s="27"/>
      <c r="D262" s="27"/>
      <c r="E262" s="27"/>
      <c r="F262" s="24" t="s">
        <v>1390</v>
      </c>
      <c r="G262" s="27"/>
      <c r="H262" s="27"/>
    </row>
    <row r="263" spans="1:8" s="32" customFormat="1" x14ac:dyDescent="0.25">
      <c r="A263" s="85"/>
      <c r="B263" s="27"/>
      <c r="C263" s="27"/>
      <c r="D263" s="27"/>
      <c r="E263" s="27"/>
      <c r="F263" s="26" t="s">
        <v>1391</v>
      </c>
      <c r="G263" s="27"/>
      <c r="H263" s="27"/>
    </row>
    <row r="264" spans="1:8" x14ac:dyDescent="0.25">
      <c r="A264" s="75" t="s">
        <v>64</v>
      </c>
      <c r="B264" s="75"/>
      <c r="C264" s="75"/>
      <c r="D264" s="75"/>
      <c r="E264" s="75"/>
      <c r="F264" s="75"/>
      <c r="G264" s="75"/>
      <c r="H264" s="75"/>
    </row>
    <row r="265" spans="1:8" s="32" customFormat="1" x14ac:dyDescent="0.25">
      <c r="A265" s="85"/>
      <c r="B265" s="27" t="s">
        <v>1392</v>
      </c>
      <c r="C265" s="27"/>
      <c r="D265" s="27"/>
      <c r="E265" s="27"/>
      <c r="F265" s="27"/>
      <c r="G265" s="27"/>
      <c r="H265" s="27"/>
    </row>
    <row r="266" spans="1:8" x14ac:dyDescent="0.25">
      <c r="A266" s="71" t="s">
        <v>65</v>
      </c>
      <c r="B266" s="71"/>
      <c r="C266" s="71"/>
      <c r="D266" s="71"/>
      <c r="E266" s="71"/>
      <c r="F266" s="71"/>
      <c r="G266" s="71"/>
      <c r="H266" s="71"/>
    </row>
    <row r="267" spans="1:8" s="32" customFormat="1" x14ac:dyDescent="0.25">
      <c r="A267" s="77"/>
      <c r="B267" s="27"/>
      <c r="C267" s="27"/>
      <c r="D267" s="24" t="s">
        <v>1393</v>
      </c>
      <c r="E267" s="27"/>
      <c r="F267" s="27"/>
      <c r="G267" s="27"/>
      <c r="H267" s="27"/>
    </row>
    <row r="268" spans="1:8" s="32" customFormat="1" x14ac:dyDescent="0.25">
      <c r="A268" s="77"/>
      <c r="B268" s="27"/>
      <c r="C268" s="27"/>
      <c r="D268" s="25" t="s">
        <v>1394</v>
      </c>
      <c r="E268" s="27"/>
      <c r="F268" s="27"/>
      <c r="G268" s="27"/>
      <c r="H268" s="27"/>
    </row>
    <row r="269" spans="1:8" s="32" customFormat="1" x14ac:dyDescent="0.25">
      <c r="A269" s="77"/>
      <c r="B269" s="27"/>
      <c r="C269" s="27"/>
      <c r="D269" s="26" t="s">
        <v>1395</v>
      </c>
      <c r="E269" s="27"/>
      <c r="F269" s="27"/>
      <c r="G269" s="27"/>
      <c r="H269" s="27"/>
    </row>
    <row r="270" spans="1:8" s="32" customFormat="1" x14ac:dyDescent="0.25">
      <c r="A270" s="77"/>
      <c r="B270" s="27"/>
      <c r="C270" s="23" t="s">
        <v>1396</v>
      </c>
      <c r="D270" s="27"/>
      <c r="E270" s="27"/>
      <c r="F270" s="27"/>
      <c r="G270" s="27"/>
      <c r="H270" s="27"/>
    </row>
    <row r="271" spans="1:8" s="32" customFormat="1" x14ac:dyDescent="0.25">
      <c r="A271" s="77"/>
      <c r="B271" s="27"/>
      <c r="C271" s="27"/>
      <c r="D271" s="24" t="s">
        <v>1397</v>
      </c>
      <c r="E271" s="27"/>
      <c r="F271" s="27"/>
      <c r="G271" s="27"/>
      <c r="H271" s="27"/>
    </row>
    <row r="272" spans="1:8" s="32" customFormat="1" x14ac:dyDescent="0.25">
      <c r="A272" s="77"/>
      <c r="B272" s="27"/>
      <c r="C272" s="27"/>
      <c r="D272" s="25" t="s">
        <v>1398</v>
      </c>
      <c r="E272" s="27"/>
      <c r="F272" s="27"/>
      <c r="G272" s="27"/>
      <c r="H272" s="27"/>
    </row>
    <row r="273" spans="1:8" s="32" customFormat="1" x14ac:dyDescent="0.25">
      <c r="A273" s="77"/>
      <c r="B273" s="27"/>
      <c r="C273" s="27"/>
      <c r="D273" s="26" t="s">
        <v>1399</v>
      </c>
      <c r="E273" s="27"/>
      <c r="F273" s="27"/>
      <c r="G273" s="27"/>
      <c r="H273" s="27"/>
    </row>
    <row r="274" spans="1:8" s="32" customFormat="1" x14ac:dyDescent="0.25">
      <c r="A274" s="77"/>
      <c r="B274" s="27"/>
      <c r="C274" s="27"/>
      <c r="D274" s="27"/>
      <c r="E274" s="27"/>
      <c r="F274" s="27"/>
      <c r="G274" s="27"/>
      <c r="H274" s="23" t="s">
        <v>1400</v>
      </c>
    </row>
    <row r="275" spans="1:8" s="32" customFormat="1" x14ac:dyDescent="0.25">
      <c r="A275" s="77"/>
      <c r="B275" s="27"/>
      <c r="C275" s="27"/>
      <c r="D275" s="23" t="s">
        <v>1401</v>
      </c>
      <c r="E275" s="27"/>
      <c r="F275" s="27"/>
      <c r="G275" s="27"/>
      <c r="H275" s="27"/>
    </row>
    <row r="276" spans="1:8" s="32" customFormat="1" x14ac:dyDescent="0.25">
      <c r="A276" s="77"/>
      <c r="B276" s="27"/>
      <c r="C276" s="27"/>
      <c r="D276" s="27"/>
      <c r="E276" s="27"/>
      <c r="F276" s="27"/>
      <c r="G276" s="27"/>
      <c r="H276" s="23" t="s">
        <v>1402</v>
      </c>
    </row>
    <row r="277" spans="1:8" s="32" customFormat="1" x14ac:dyDescent="0.25">
      <c r="A277" s="77"/>
      <c r="B277" s="27"/>
      <c r="C277" s="27"/>
      <c r="D277" s="23" t="s">
        <v>1403</v>
      </c>
      <c r="E277" s="27"/>
      <c r="F277" s="27"/>
      <c r="G277" s="27"/>
      <c r="H277" s="27"/>
    </row>
    <row r="278" spans="1:8" s="32" customFormat="1" x14ac:dyDescent="0.25">
      <c r="A278" s="77"/>
      <c r="B278" s="27"/>
      <c r="C278" s="23" t="s">
        <v>1404</v>
      </c>
      <c r="D278" s="27"/>
      <c r="E278" s="27"/>
      <c r="F278" s="27"/>
      <c r="G278" s="27"/>
      <c r="H278" s="27"/>
    </row>
    <row r="279" spans="1:8" s="32" customFormat="1" x14ac:dyDescent="0.25">
      <c r="A279" s="77"/>
      <c r="B279" s="27"/>
      <c r="C279" s="27"/>
      <c r="D279" s="27"/>
      <c r="E279" s="27"/>
      <c r="F279" s="27"/>
      <c r="G279" s="27"/>
      <c r="H279" s="24" t="s">
        <v>1405</v>
      </c>
    </row>
    <row r="280" spans="1:8" s="32" customFormat="1" x14ac:dyDescent="0.25">
      <c r="A280" s="77"/>
      <c r="B280" s="27"/>
      <c r="C280" s="27"/>
      <c r="D280" s="27"/>
      <c r="E280" s="27"/>
      <c r="F280" s="27"/>
      <c r="G280" s="27"/>
      <c r="H280" s="25" t="s">
        <v>1406</v>
      </c>
    </row>
    <row r="281" spans="1:8" s="32" customFormat="1" x14ac:dyDescent="0.25">
      <c r="A281" s="77"/>
      <c r="B281" s="27"/>
      <c r="C281" s="27"/>
      <c r="D281" s="27"/>
      <c r="E281" s="27"/>
      <c r="F281" s="27"/>
      <c r="G281" s="27"/>
      <c r="H281" s="26" t="s">
        <v>1407</v>
      </c>
    </row>
    <row r="282" spans="1:8" s="32" customFormat="1" x14ac:dyDescent="0.25">
      <c r="A282" s="77"/>
      <c r="B282" s="27"/>
      <c r="C282" s="27"/>
      <c r="D282" s="23" t="s">
        <v>1408</v>
      </c>
      <c r="E282" s="27"/>
      <c r="F282" s="27"/>
      <c r="G282" s="27"/>
      <c r="H282" s="27"/>
    </row>
    <row r="283" spans="1:8" s="32" customFormat="1" x14ac:dyDescent="0.25">
      <c r="A283" s="77"/>
      <c r="B283" s="27"/>
      <c r="C283" s="23" t="s">
        <v>1409</v>
      </c>
      <c r="D283" s="27"/>
      <c r="E283" s="27"/>
      <c r="F283" s="27"/>
      <c r="G283" s="27"/>
      <c r="H283" s="27"/>
    </row>
    <row r="284" spans="1:8" s="32" customFormat="1" x14ac:dyDescent="0.25">
      <c r="A284" s="77"/>
      <c r="B284" s="27"/>
      <c r="C284" s="27"/>
      <c r="D284" s="27"/>
      <c r="E284" s="23" t="s">
        <v>1410</v>
      </c>
      <c r="F284" s="27"/>
      <c r="G284" s="27"/>
      <c r="H284" s="27"/>
    </row>
    <row r="285" spans="1:8" s="32" customFormat="1" x14ac:dyDescent="0.25">
      <c r="A285" s="77"/>
      <c r="B285" s="24" t="s">
        <v>1411</v>
      </c>
      <c r="C285" s="27"/>
      <c r="D285" s="27"/>
      <c r="E285" s="27"/>
      <c r="F285" s="27"/>
      <c r="G285" s="27"/>
      <c r="H285" s="27"/>
    </row>
    <row r="286" spans="1:8" s="32" customFormat="1" x14ac:dyDescent="0.25">
      <c r="A286" s="77"/>
      <c r="B286" s="25" t="s">
        <v>1412</v>
      </c>
      <c r="C286" s="27"/>
      <c r="D286" s="27"/>
      <c r="E286" s="27"/>
      <c r="F286" s="27"/>
      <c r="G286" s="27"/>
      <c r="H286" s="27"/>
    </row>
    <row r="287" spans="1:8" s="32" customFormat="1" x14ac:dyDescent="0.25">
      <c r="A287" s="77"/>
      <c r="B287" s="25" t="s">
        <v>1413</v>
      </c>
      <c r="C287" s="27"/>
      <c r="D287" s="27"/>
      <c r="E287" s="27"/>
      <c r="F287" s="27"/>
      <c r="G287" s="27"/>
      <c r="H287" s="27"/>
    </row>
    <row r="288" spans="1:8" s="32" customFormat="1" x14ac:dyDescent="0.25">
      <c r="A288" s="77"/>
      <c r="B288" s="26" t="s">
        <v>1414</v>
      </c>
      <c r="C288" s="27"/>
      <c r="D288" s="27"/>
      <c r="E288" s="27"/>
      <c r="F288" s="27"/>
      <c r="G288" s="27"/>
      <c r="H288" s="27"/>
    </row>
    <row r="289" spans="1:8" s="32" customFormat="1" x14ac:dyDescent="0.25">
      <c r="A289" s="77"/>
      <c r="B289" s="27"/>
      <c r="C289" s="27"/>
      <c r="D289" s="27"/>
      <c r="E289" s="27"/>
      <c r="F289" s="27"/>
      <c r="G289" s="27"/>
      <c r="H289" s="23" t="s">
        <v>1415</v>
      </c>
    </row>
    <row r="290" spans="1:8" s="32" customFormat="1" x14ac:dyDescent="0.25">
      <c r="A290" s="77"/>
      <c r="B290" s="27"/>
      <c r="C290" s="27"/>
      <c r="D290" s="27"/>
      <c r="E290" s="27"/>
      <c r="F290" s="27"/>
      <c r="G290" s="24" t="s">
        <v>1416</v>
      </c>
      <c r="H290" s="27"/>
    </row>
    <row r="291" spans="1:8" s="32" customFormat="1" x14ac:dyDescent="0.25">
      <c r="A291" s="77"/>
      <c r="B291" s="27"/>
      <c r="C291" s="27"/>
      <c r="D291" s="27"/>
      <c r="E291" s="27"/>
      <c r="F291" s="27"/>
      <c r="G291" s="25" t="s">
        <v>1417</v>
      </c>
      <c r="H291" s="27"/>
    </row>
    <row r="292" spans="1:8" s="32" customFormat="1" x14ac:dyDescent="0.25">
      <c r="A292" s="77"/>
      <c r="B292" s="27"/>
      <c r="C292" s="27"/>
      <c r="D292" s="27"/>
      <c r="E292" s="27"/>
      <c r="F292" s="27"/>
      <c r="G292" s="25" t="s">
        <v>1418</v>
      </c>
      <c r="H292" s="27"/>
    </row>
    <row r="293" spans="1:8" s="32" customFormat="1" x14ac:dyDescent="0.25">
      <c r="A293" s="77"/>
      <c r="B293" s="27"/>
      <c r="C293" s="27"/>
      <c r="D293" s="27"/>
      <c r="E293" s="27"/>
      <c r="F293" s="27"/>
      <c r="G293" s="26" t="s">
        <v>1419</v>
      </c>
      <c r="H293" s="27"/>
    </row>
    <row r="294" spans="1:8" s="32" customFormat="1" x14ac:dyDescent="0.25">
      <c r="A294" s="77"/>
      <c r="B294" s="24" t="s">
        <v>1420</v>
      </c>
      <c r="C294" s="27"/>
      <c r="D294" s="27"/>
      <c r="E294" s="27"/>
      <c r="F294" s="27"/>
      <c r="G294" s="27"/>
      <c r="H294" s="27"/>
    </row>
    <row r="295" spans="1:8" s="32" customFormat="1" x14ac:dyDescent="0.25">
      <c r="A295" s="77"/>
      <c r="B295" s="26" t="s">
        <v>1422</v>
      </c>
      <c r="C295" s="27"/>
      <c r="D295" s="27"/>
      <c r="E295" s="27"/>
      <c r="F295" s="27"/>
      <c r="G295" s="27"/>
      <c r="H295" s="27"/>
    </row>
    <row r="296" spans="1:8" s="32" customFormat="1" x14ac:dyDescent="0.25">
      <c r="A296" s="77"/>
      <c r="B296" s="27"/>
      <c r="C296" s="27"/>
      <c r="D296" s="27"/>
      <c r="E296" s="27"/>
      <c r="F296" s="24" t="s">
        <v>1421</v>
      </c>
      <c r="G296" s="27"/>
      <c r="H296" s="27"/>
    </row>
    <row r="297" spans="1:8" s="32" customFormat="1" x14ac:dyDescent="0.25">
      <c r="A297" s="77"/>
      <c r="B297" s="27"/>
      <c r="C297" s="27"/>
      <c r="D297" s="27"/>
      <c r="E297" s="27"/>
      <c r="F297" s="25" t="s">
        <v>1423</v>
      </c>
      <c r="G297" s="27"/>
      <c r="H297" s="27"/>
    </row>
    <row r="298" spans="1:8" s="32" customFormat="1" x14ac:dyDescent="0.25">
      <c r="A298" s="77"/>
      <c r="B298" s="27"/>
      <c r="C298" s="27"/>
      <c r="D298" s="27"/>
      <c r="E298" s="27"/>
      <c r="F298" s="26" t="s">
        <v>1424</v>
      </c>
      <c r="G298" s="27"/>
      <c r="H298" s="27"/>
    </row>
    <row r="299" spans="1:8" s="32" customFormat="1" x14ac:dyDescent="0.25">
      <c r="A299" s="77"/>
      <c r="B299" s="27"/>
      <c r="C299" s="27"/>
      <c r="D299" s="27"/>
      <c r="E299" s="24" t="s">
        <v>1425</v>
      </c>
      <c r="F299" s="27"/>
      <c r="G299" s="27"/>
      <c r="H299" s="27"/>
    </row>
    <row r="300" spans="1:8" s="32" customFormat="1" x14ac:dyDescent="0.25">
      <c r="A300" s="77"/>
      <c r="B300" s="27"/>
      <c r="C300" s="27"/>
      <c r="D300" s="27"/>
      <c r="E300" s="25" t="s">
        <v>1426</v>
      </c>
      <c r="F300" s="27"/>
      <c r="G300" s="27"/>
      <c r="H300" s="27"/>
    </row>
    <row r="301" spans="1:8" s="32" customFormat="1" x14ac:dyDescent="0.25">
      <c r="A301" s="77"/>
      <c r="B301" s="27"/>
      <c r="C301" s="27"/>
      <c r="D301" s="27"/>
      <c r="E301" s="25" t="s">
        <v>1427</v>
      </c>
      <c r="F301" s="27"/>
      <c r="G301" s="27"/>
      <c r="H301" s="27"/>
    </row>
    <row r="302" spans="1:8" s="32" customFormat="1" x14ac:dyDescent="0.25">
      <c r="A302" s="77"/>
      <c r="B302" s="27"/>
      <c r="C302" s="27"/>
      <c r="D302" s="27"/>
      <c r="E302" s="25" t="s">
        <v>1428</v>
      </c>
      <c r="F302" s="27"/>
      <c r="G302" s="27"/>
      <c r="H302" s="27"/>
    </row>
    <row r="303" spans="1:8" s="32" customFormat="1" x14ac:dyDescent="0.25">
      <c r="A303" s="77"/>
      <c r="B303" s="27"/>
      <c r="C303" s="27"/>
      <c r="D303" s="27"/>
      <c r="E303" s="26" t="s">
        <v>1429</v>
      </c>
      <c r="F303" s="27"/>
      <c r="G303" s="27"/>
      <c r="H303" s="27"/>
    </row>
    <row r="304" spans="1:8" s="32" customFormat="1" x14ac:dyDescent="0.25">
      <c r="A304" s="77"/>
      <c r="B304" s="27"/>
      <c r="C304" s="27"/>
      <c r="D304" s="27"/>
      <c r="E304" s="27"/>
      <c r="F304" s="27"/>
      <c r="G304" s="27"/>
      <c r="H304" s="24" t="s">
        <v>1430</v>
      </c>
    </row>
    <row r="305" spans="1:8" s="32" customFormat="1" x14ac:dyDescent="0.25">
      <c r="A305" s="77"/>
      <c r="B305" s="27"/>
      <c r="C305" s="27"/>
      <c r="D305" s="27"/>
      <c r="E305" s="27"/>
      <c r="F305" s="27"/>
      <c r="G305" s="27"/>
      <c r="H305" s="25" t="s">
        <v>1431</v>
      </c>
    </row>
    <row r="306" spans="1:8" s="32" customFormat="1" x14ac:dyDescent="0.25">
      <c r="A306" s="77"/>
      <c r="B306" s="27"/>
      <c r="C306" s="27"/>
      <c r="D306" s="27"/>
      <c r="E306" s="27"/>
      <c r="F306" s="27"/>
      <c r="G306" s="27"/>
      <c r="H306" s="25" t="s">
        <v>1432</v>
      </c>
    </row>
    <row r="307" spans="1:8" s="32" customFormat="1" x14ac:dyDescent="0.25">
      <c r="A307" s="77"/>
      <c r="B307" s="27"/>
      <c r="C307" s="27"/>
      <c r="D307" s="27"/>
      <c r="E307" s="27"/>
      <c r="F307" s="27"/>
      <c r="G307" s="27"/>
      <c r="H307" s="25" t="s">
        <v>1433</v>
      </c>
    </row>
    <row r="308" spans="1:8" s="32" customFormat="1" x14ac:dyDescent="0.25">
      <c r="A308" s="77"/>
      <c r="B308" s="27"/>
      <c r="C308" s="27"/>
      <c r="D308" s="27"/>
      <c r="E308" s="27"/>
      <c r="F308" s="27"/>
      <c r="G308" s="27"/>
      <c r="H308" s="25" t="s">
        <v>1434</v>
      </c>
    </row>
    <row r="309" spans="1:8" s="32" customFormat="1" x14ac:dyDescent="0.25">
      <c r="A309" s="77"/>
      <c r="B309" s="27"/>
      <c r="C309" s="27"/>
      <c r="D309" s="27"/>
      <c r="E309" s="27"/>
      <c r="F309" s="27"/>
      <c r="G309" s="27"/>
      <c r="H309" s="25" t="s">
        <v>1435</v>
      </c>
    </row>
    <row r="310" spans="1:8" s="32" customFormat="1" x14ac:dyDescent="0.25">
      <c r="A310" s="77"/>
      <c r="B310" s="27"/>
      <c r="C310" s="27"/>
      <c r="D310" s="27"/>
      <c r="E310" s="27"/>
      <c r="F310" s="27"/>
      <c r="G310" s="27"/>
      <c r="H310" s="25" t="s">
        <v>1436</v>
      </c>
    </row>
    <row r="311" spans="1:8" s="32" customFormat="1" x14ac:dyDescent="0.25">
      <c r="A311" s="77"/>
      <c r="B311" s="27"/>
      <c r="C311" s="27"/>
      <c r="D311" s="27"/>
      <c r="E311" s="27"/>
      <c r="F311" s="27"/>
      <c r="G311" s="27"/>
      <c r="H311" s="26" t="s">
        <v>1437</v>
      </c>
    </row>
    <row r="312" spans="1:8" s="32" customFormat="1" x14ac:dyDescent="0.25">
      <c r="A312" s="77"/>
      <c r="B312" s="27"/>
      <c r="C312" s="27"/>
      <c r="D312" s="27"/>
      <c r="E312" s="27"/>
      <c r="F312" s="27"/>
      <c r="G312" s="27"/>
      <c r="H312" s="23" t="s">
        <v>1438</v>
      </c>
    </row>
    <row r="313" spans="1:8" s="32" customFormat="1" x14ac:dyDescent="0.25">
      <c r="A313" s="77"/>
      <c r="B313" s="27"/>
      <c r="C313" s="24" t="s">
        <v>1440</v>
      </c>
      <c r="D313" s="27"/>
      <c r="E313" s="27"/>
      <c r="F313" s="27"/>
      <c r="G313" s="27"/>
      <c r="H313" s="27"/>
    </row>
    <row r="314" spans="1:8" s="32" customFormat="1" x14ac:dyDescent="0.25">
      <c r="A314" s="77"/>
      <c r="B314" s="27"/>
      <c r="C314" s="25" t="s">
        <v>1439</v>
      </c>
      <c r="D314" s="27"/>
      <c r="E314" s="27"/>
      <c r="F314" s="27"/>
      <c r="G314" s="27"/>
      <c r="H314" s="27"/>
    </row>
    <row r="315" spans="1:8" s="32" customFormat="1" x14ac:dyDescent="0.25">
      <c r="A315" s="77"/>
      <c r="B315" s="27"/>
      <c r="C315" s="25" t="s">
        <v>1441</v>
      </c>
      <c r="D315" s="27"/>
      <c r="E315" s="27"/>
      <c r="F315" s="27"/>
      <c r="G315" s="27"/>
      <c r="H315" s="27"/>
    </row>
    <row r="316" spans="1:8" s="32" customFormat="1" x14ac:dyDescent="0.25">
      <c r="A316" s="77"/>
      <c r="B316" s="27"/>
      <c r="C316" s="26" t="s">
        <v>1442</v>
      </c>
      <c r="D316" s="27"/>
      <c r="E316" s="27"/>
      <c r="F316" s="27"/>
      <c r="G316" s="27"/>
      <c r="H316" s="27"/>
    </row>
    <row r="317" spans="1:8" s="32" customFormat="1" x14ac:dyDescent="0.25">
      <c r="A317" s="77"/>
      <c r="B317" s="27"/>
      <c r="C317" s="27"/>
      <c r="D317" s="27"/>
      <c r="E317" s="27"/>
      <c r="F317" s="27"/>
      <c r="G317" s="27"/>
      <c r="H317" s="23" t="s">
        <v>1443</v>
      </c>
    </row>
    <row r="318" spans="1:8" s="32" customFormat="1" x14ac:dyDescent="0.25">
      <c r="A318" s="77"/>
      <c r="B318" s="23" t="s">
        <v>1444</v>
      </c>
      <c r="C318" s="27"/>
      <c r="D318" s="27"/>
      <c r="E318" s="27"/>
      <c r="F318" s="27"/>
      <c r="G318" s="27"/>
      <c r="H318" s="27"/>
    </row>
    <row r="319" spans="1:8" s="32" customFormat="1" x14ac:dyDescent="0.25">
      <c r="A319" s="77"/>
      <c r="B319" s="27"/>
      <c r="C319" s="23" t="s">
        <v>1445</v>
      </c>
      <c r="D319" s="27"/>
      <c r="E319" s="27"/>
      <c r="F319" s="27"/>
      <c r="G319" s="27"/>
      <c r="H319" s="27"/>
    </row>
    <row r="320" spans="1:8" s="32" customFormat="1" x14ac:dyDescent="0.25">
      <c r="A320" s="77"/>
      <c r="B320" s="27"/>
      <c r="C320" s="27"/>
      <c r="D320" s="27"/>
      <c r="E320" s="27"/>
      <c r="F320" s="23" t="s">
        <v>1447</v>
      </c>
      <c r="G320" s="27"/>
      <c r="H320" s="27"/>
    </row>
    <row r="321" spans="1:9" s="32" customFormat="1" x14ac:dyDescent="0.25">
      <c r="A321" s="77"/>
      <c r="B321" s="27"/>
      <c r="C321" s="27"/>
      <c r="D321" s="27"/>
      <c r="E321" s="27"/>
      <c r="F321" s="27"/>
      <c r="G321" s="27"/>
      <c r="H321" s="24" t="s">
        <v>1446</v>
      </c>
    </row>
    <row r="322" spans="1:9" s="32" customFormat="1" x14ac:dyDescent="0.25">
      <c r="A322" s="77"/>
      <c r="B322" s="27"/>
      <c r="C322" s="27"/>
      <c r="D322" s="27"/>
      <c r="E322" s="27"/>
      <c r="F322" s="27"/>
      <c r="G322" s="27"/>
      <c r="H322" s="26" t="s">
        <v>1448</v>
      </c>
    </row>
    <row r="323" spans="1:9" x14ac:dyDescent="0.25">
      <c r="A323" s="74" t="s">
        <v>66</v>
      </c>
      <c r="B323" s="75"/>
      <c r="C323" s="75"/>
      <c r="D323" s="75"/>
      <c r="E323" s="75"/>
      <c r="F323" s="75"/>
      <c r="G323" s="75"/>
      <c r="H323" s="75"/>
    </row>
    <row r="324" spans="1:9" x14ac:dyDescent="0.25">
      <c r="A324" s="10"/>
      <c r="B324" s="10"/>
      <c r="C324" s="10"/>
      <c r="D324" s="10"/>
      <c r="E324" s="10"/>
      <c r="F324" s="10"/>
      <c r="G324" s="10"/>
      <c r="H324" s="10"/>
      <c r="I324" s="10"/>
    </row>
    <row r="325" spans="1:9" x14ac:dyDescent="0.25">
      <c r="A325" s="10"/>
      <c r="B325" s="10"/>
      <c r="C325" s="10"/>
      <c r="D325" s="6" t="s">
        <v>1449</v>
      </c>
      <c r="E325" s="10"/>
      <c r="F325" s="10"/>
      <c r="G325" s="10"/>
      <c r="H325" s="10"/>
      <c r="I325" s="10"/>
    </row>
    <row r="326" spans="1:9" x14ac:dyDescent="0.25">
      <c r="A326" s="10"/>
      <c r="B326" s="10"/>
      <c r="C326" s="10"/>
      <c r="D326" s="7" t="s">
        <v>1450</v>
      </c>
      <c r="E326" s="10"/>
      <c r="F326" s="10"/>
      <c r="G326" s="10"/>
      <c r="H326" s="10"/>
      <c r="I326" s="10"/>
    </row>
    <row r="327" spans="1:9" x14ac:dyDescent="0.25">
      <c r="A327" s="10"/>
      <c r="B327" s="10"/>
      <c r="C327" s="10"/>
      <c r="D327" s="7" t="s">
        <v>1451</v>
      </c>
      <c r="E327" s="10"/>
      <c r="F327" s="10"/>
      <c r="G327" s="10"/>
      <c r="H327" s="10"/>
      <c r="I327" s="10"/>
    </row>
    <row r="328" spans="1:9" x14ac:dyDescent="0.25">
      <c r="A328" s="10"/>
      <c r="B328" s="10"/>
      <c r="C328" s="10"/>
      <c r="D328" s="7" t="s">
        <v>1452</v>
      </c>
      <c r="E328" s="10"/>
      <c r="F328" s="10"/>
      <c r="G328" s="10"/>
      <c r="H328" s="10"/>
      <c r="I328" s="10"/>
    </row>
    <row r="329" spans="1:9" x14ac:dyDescent="0.25">
      <c r="A329" s="10"/>
      <c r="B329" s="10"/>
      <c r="C329" s="10"/>
      <c r="D329" s="8" t="s">
        <v>1453</v>
      </c>
      <c r="E329" s="10"/>
      <c r="F329" s="10"/>
      <c r="G329" s="10"/>
      <c r="H329" s="10"/>
      <c r="I329" s="10"/>
    </row>
    <row r="330" spans="1:9" x14ac:dyDescent="0.25">
      <c r="A330" s="10"/>
      <c r="B330" s="10"/>
      <c r="C330" s="10"/>
      <c r="D330" s="10"/>
      <c r="E330" s="10"/>
      <c r="F330" s="6" t="s">
        <v>1454</v>
      </c>
      <c r="G330" s="10"/>
      <c r="H330" s="10"/>
      <c r="I330" s="10"/>
    </row>
    <row r="331" spans="1:9" x14ac:dyDescent="0.25">
      <c r="A331" s="10"/>
      <c r="B331" s="10"/>
      <c r="C331" s="10"/>
      <c r="D331" s="10"/>
      <c r="E331" s="10"/>
      <c r="F331" s="8" t="s">
        <v>1455</v>
      </c>
      <c r="G331" s="10"/>
      <c r="H331" s="10"/>
      <c r="I331" s="10"/>
    </row>
    <row r="332" spans="1:9" x14ac:dyDescent="0.25">
      <c r="A332" s="10"/>
      <c r="B332" s="10"/>
      <c r="C332" s="10"/>
      <c r="D332" s="6" t="s">
        <v>1456</v>
      </c>
      <c r="E332" s="10"/>
      <c r="F332" s="10"/>
      <c r="G332" s="10"/>
      <c r="H332" s="10"/>
      <c r="I332" s="10"/>
    </row>
    <row r="333" spans="1:9" x14ac:dyDescent="0.25">
      <c r="A333" s="10"/>
      <c r="B333" s="10"/>
      <c r="C333" s="10"/>
      <c r="D333" s="7" t="s">
        <v>1457</v>
      </c>
      <c r="E333" s="10"/>
      <c r="F333" s="10"/>
      <c r="G333" s="10"/>
      <c r="H333" s="10"/>
      <c r="I333" s="10"/>
    </row>
    <row r="334" spans="1:9" x14ac:dyDescent="0.25">
      <c r="A334" s="10"/>
      <c r="B334" s="10"/>
      <c r="C334" s="10"/>
      <c r="D334" s="8" t="s">
        <v>1458</v>
      </c>
      <c r="E334" s="10"/>
      <c r="F334" s="10"/>
      <c r="G334" s="10"/>
      <c r="H334" s="10"/>
      <c r="I334" s="10"/>
    </row>
    <row r="335" spans="1:9" x14ac:dyDescent="0.25">
      <c r="A335" s="10"/>
      <c r="B335" s="10"/>
      <c r="C335" s="6" t="s">
        <v>1459</v>
      </c>
      <c r="D335" s="10"/>
      <c r="E335" s="10"/>
      <c r="F335" s="10"/>
      <c r="G335" s="10"/>
      <c r="H335" s="10"/>
      <c r="I335" s="10"/>
    </row>
    <row r="336" spans="1:9" x14ac:dyDescent="0.25">
      <c r="A336" s="10"/>
      <c r="B336" s="10"/>
      <c r="C336" s="8" t="s">
        <v>1460</v>
      </c>
      <c r="D336" s="10"/>
      <c r="E336" s="10"/>
      <c r="F336" s="10"/>
      <c r="G336" s="10"/>
      <c r="H336" s="10"/>
      <c r="I336" s="10"/>
    </row>
    <row r="337" spans="1:9" x14ac:dyDescent="0.25">
      <c r="A337" s="10"/>
      <c r="B337" s="10"/>
      <c r="C337" s="10"/>
      <c r="D337" s="10"/>
      <c r="E337" s="10"/>
      <c r="F337" s="9" t="s">
        <v>1461</v>
      </c>
      <c r="G337" s="10"/>
      <c r="H337" s="10"/>
      <c r="I337" s="10"/>
    </row>
    <row r="338" spans="1:9" x14ac:dyDescent="0.25">
      <c r="A338" s="10"/>
      <c r="B338" s="9" t="s">
        <v>1462</v>
      </c>
      <c r="C338" s="10"/>
      <c r="D338" s="10"/>
      <c r="E338" s="10"/>
      <c r="F338" s="10"/>
      <c r="G338" s="10"/>
      <c r="H338" s="10"/>
      <c r="I338" s="10"/>
    </row>
    <row r="339" spans="1:9" x14ac:dyDescent="0.25">
      <c r="A339" s="10"/>
      <c r="B339" s="10"/>
      <c r="C339" s="10"/>
      <c r="D339" s="6" t="s">
        <v>1463</v>
      </c>
      <c r="E339" s="10"/>
      <c r="F339" s="10"/>
      <c r="G339" s="10"/>
      <c r="H339" s="10"/>
      <c r="I339" s="10"/>
    </row>
    <row r="340" spans="1:9" x14ac:dyDescent="0.25">
      <c r="A340" s="10"/>
      <c r="B340" s="10"/>
      <c r="C340" s="10"/>
      <c r="D340" s="8" t="s">
        <v>1464</v>
      </c>
      <c r="E340" s="10"/>
      <c r="F340" s="10"/>
      <c r="G340" s="10"/>
      <c r="H340" s="10"/>
      <c r="I340" s="10"/>
    </row>
    <row r="341" spans="1:9" x14ac:dyDescent="0.25">
      <c r="A341" s="10"/>
      <c r="B341" s="10"/>
      <c r="C341" s="10"/>
      <c r="D341" s="10"/>
      <c r="E341" s="10"/>
      <c r="F341" s="10"/>
      <c r="G341" s="10"/>
      <c r="H341" s="10"/>
      <c r="I341" s="10"/>
    </row>
    <row r="342" spans="1:9" x14ac:dyDescent="0.25">
      <c r="A342" s="10"/>
      <c r="B342" s="10"/>
      <c r="C342" s="10"/>
      <c r="D342" s="10"/>
      <c r="E342" s="10"/>
      <c r="F342" s="10"/>
      <c r="G342" s="10"/>
      <c r="H342" s="10"/>
      <c r="I342" s="10"/>
    </row>
    <row r="343" spans="1:9" x14ac:dyDescent="0.25">
      <c r="A343" s="10"/>
      <c r="B343" s="10"/>
      <c r="C343" s="10"/>
      <c r="D343" s="10"/>
      <c r="E343" s="10"/>
      <c r="F343" s="10"/>
      <c r="G343" s="10"/>
      <c r="H343" s="10"/>
      <c r="I343" s="10"/>
    </row>
    <row r="344" spans="1:9" x14ac:dyDescent="0.25">
      <c r="A344" s="10"/>
      <c r="B344" s="10"/>
      <c r="C344" s="10"/>
      <c r="D344" s="10"/>
      <c r="E344" s="10"/>
      <c r="F344" s="10"/>
      <c r="G344" s="10"/>
      <c r="H344" s="10"/>
      <c r="I344" s="10"/>
    </row>
    <row r="345" spans="1:9" x14ac:dyDescent="0.25">
      <c r="A345" s="10"/>
      <c r="B345" s="10"/>
      <c r="C345" s="10"/>
      <c r="D345" s="10"/>
      <c r="E345" s="10"/>
      <c r="F345" s="10"/>
      <c r="G345" s="10"/>
      <c r="H345" s="10"/>
      <c r="I345" s="10"/>
    </row>
    <row r="346" spans="1:9" x14ac:dyDescent="0.25">
      <c r="A346" s="10"/>
      <c r="B346" s="10"/>
      <c r="C346" s="10"/>
      <c r="D346" s="10"/>
      <c r="E346" s="10"/>
      <c r="F346" s="10"/>
      <c r="G346" s="10"/>
      <c r="H346" s="10"/>
      <c r="I346" s="10"/>
    </row>
    <row r="347" spans="1:9" x14ac:dyDescent="0.25">
      <c r="A347" s="10"/>
      <c r="B347" s="10"/>
      <c r="C347" s="10"/>
      <c r="D347" s="10"/>
      <c r="E347" s="10"/>
      <c r="F347" s="10"/>
      <c r="G347" s="10"/>
      <c r="H347" s="10"/>
      <c r="I347" s="10"/>
    </row>
    <row r="348" spans="1:9" x14ac:dyDescent="0.25">
      <c r="A348" s="10"/>
      <c r="B348" s="10"/>
      <c r="C348" s="10"/>
      <c r="D348" s="10"/>
      <c r="E348" s="10"/>
      <c r="F348" s="10"/>
      <c r="G348" s="10"/>
      <c r="H348" s="10"/>
      <c r="I348" s="10"/>
    </row>
    <row r="349" spans="1:9" x14ac:dyDescent="0.25">
      <c r="A349" s="10"/>
      <c r="B349" s="10"/>
      <c r="C349" s="10"/>
      <c r="D349" s="10"/>
      <c r="E349" s="10"/>
      <c r="F349" s="10"/>
      <c r="G349" s="10"/>
      <c r="H349" s="10"/>
      <c r="I349" s="10"/>
    </row>
    <row r="350" spans="1:9" x14ac:dyDescent="0.25">
      <c r="A350" s="10"/>
      <c r="B350" s="10"/>
      <c r="C350" s="10"/>
      <c r="D350" s="10"/>
      <c r="E350" s="10"/>
      <c r="F350" s="10"/>
      <c r="G350" s="10"/>
      <c r="H350" s="10"/>
      <c r="I350" s="10"/>
    </row>
    <row r="351" spans="1:9" x14ac:dyDescent="0.25">
      <c r="A351" s="10"/>
      <c r="B351" s="10"/>
      <c r="C351" s="10"/>
      <c r="D351" s="10"/>
      <c r="E351" s="10"/>
      <c r="F351" s="10"/>
      <c r="G351" s="10"/>
      <c r="H351" s="10"/>
      <c r="I351" s="10"/>
    </row>
    <row r="352" spans="1:9" x14ac:dyDescent="0.25">
      <c r="A352" s="10"/>
      <c r="B352" s="10"/>
      <c r="C352" s="10"/>
      <c r="D352" s="10"/>
      <c r="E352" s="10"/>
      <c r="F352" s="10"/>
      <c r="G352" s="10"/>
      <c r="H352" s="10"/>
      <c r="I352" s="10"/>
    </row>
    <row r="353" spans="1:9" x14ac:dyDescent="0.25">
      <c r="A353" s="10"/>
      <c r="B353" s="10"/>
      <c r="C353" s="10"/>
      <c r="D353" s="10"/>
      <c r="E353" s="10"/>
      <c r="F353" s="10"/>
      <c r="G353" s="10"/>
      <c r="H353" s="10"/>
      <c r="I353" s="10"/>
    </row>
    <row r="354" spans="1:9" x14ac:dyDescent="0.25">
      <c r="A354" s="10"/>
      <c r="B354" s="10"/>
      <c r="C354" s="10"/>
      <c r="D354" s="10"/>
      <c r="E354" s="10"/>
      <c r="F354" s="10"/>
      <c r="G354" s="10"/>
      <c r="H354" s="10"/>
      <c r="I354" s="10"/>
    </row>
    <row r="355" spans="1:9" x14ac:dyDescent="0.25">
      <c r="A355" s="10"/>
      <c r="B355" s="10"/>
      <c r="C355" s="10"/>
      <c r="D355" s="10"/>
      <c r="E355" s="10"/>
      <c r="F355" s="10"/>
      <c r="G355" s="10"/>
      <c r="H355" s="10"/>
      <c r="I355" s="10"/>
    </row>
    <row r="356" spans="1:9" x14ac:dyDescent="0.25">
      <c r="A356" s="10"/>
      <c r="B356" s="10"/>
      <c r="C356" s="10"/>
      <c r="D356" s="10"/>
      <c r="E356" s="10"/>
      <c r="F356" s="10"/>
      <c r="G356" s="10"/>
      <c r="H356" s="10"/>
      <c r="I356" s="10"/>
    </row>
    <row r="357" spans="1:9" x14ac:dyDescent="0.25">
      <c r="A357" s="10"/>
      <c r="B357" s="10"/>
      <c r="C357" s="10"/>
      <c r="D357" s="10"/>
      <c r="E357" s="10"/>
      <c r="F357" s="10"/>
      <c r="G357" s="10"/>
      <c r="H357" s="10"/>
      <c r="I357" s="10"/>
    </row>
    <row r="358" spans="1:9" x14ac:dyDescent="0.25">
      <c r="A358" s="10"/>
      <c r="B358" s="10"/>
      <c r="C358" s="10"/>
      <c r="D358" s="10"/>
      <c r="E358" s="10"/>
      <c r="F358" s="10"/>
      <c r="G358" s="10"/>
      <c r="H358" s="10"/>
      <c r="I358" s="10"/>
    </row>
    <row r="359" spans="1:9" x14ac:dyDescent="0.25">
      <c r="A359" s="10"/>
      <c r="B359" s="10"/>
      <c r="C359" s="10"/>
      <c r="D359" s="10"/>
      <c r="E359" s="10"/>
      <c r="F359" s="10"/>
      <c r="G359" s="10"/>
      <c r="H359" s="10"/>
      <c r="I359" s="10"/>
    </row>
    <row r="360" spans="1:9" x14ac:dyDescent="0.25">
      <c r="A360" s="10"/>
      <c r="B360" s="10"/>
      <c r="C360" s="10"/>
      <c r="D360" s="10"/>
      <c r="E360" s="10"/>
      <c r="F360" s="10"/>
      <c r="G360" s="10"/>
      <c r="H360" s="10"/>
      <c r="I360" s="10"/>
    </row>
    <row r="361" spans="1:9" x14ac:dyDescent="0.25">
      <c r="A361" s="10"/>
      <c r="B361" s="10"/>
      <c r="C361" s="10"/>
      <c r="D361" s="10"/>
      <c r="E361" s="10"/>
      <c r="F361" s="10"/>
      <c r="G361" s="10"/>
      <c r="H361" s="10"/>
      <c r="I361" s="10"/>
    </row>
    <row r="362" spans="1:9" x14ac:dyDescent="0.25">
      <c r="A362" s="10"/>
      <c r="B362" s="10"/>
      <c r="C362" s="10"/>
      <c r="D362" s="10"/>
      <c r="E362" s="10"/>
      <c r="F362" s="10"/>
      <c r="G362" s="10"/>
      <c r="H362" s="10"/>
      <c r="I362" s="10"/>
    </row>
    <row r="363" spans="1:9" x14ac:dyDescent="0.25">
      <c r="A363" s="10"/>
      <c r="B363" s="10"/>
      <c r="C363" s="10"/>
      <c r="D363" s="10"/>
      <c r="E363" s="10"/>
      <c r="F363" s="10"/>
      <c r="G363" s="10"/>
      <c r="H363" s="10"/>
      <c r="I363" s="10"/>
    </row>
    <row r="364" spans="1:9" x14ac:dyDescent="0.25">
      <c r="A364" s="10"/>
      <c r="B364" s="10"/>
      <c r="C364" s="10"/>
      <c r="D364" s="10"/>
      <c r="E364" s="10"/>
      <c r="F364" s="10"/>
      <c r="G364" s="10"/>
      <c r="H364" s="10"/>
      <c r="I364" s="10"/>
    </row>
    <row r="365" spans="1:9" x14ac:dyDescent="0.25">
      <c r="A365" s="10"/>
      <c r="B365" s="10"/>
      <c r="C365" s="10"/>
      <c r="D365" s="10"/>
      <c r="E365" s="10"/>
      <c r="F365" s="10"/>
      <c r="G365" s="10"/>
      <c r="H365" s="10"/>
      <c r="I365" s="10"/>
    </row>
    <row r="366" spans="1:9" x14ac:dyDescent="0.25">
      <c r="A366" s="10"/>
      <c r="B366" s="10"/>
      <c r="C366" s="10"/>
      <c r="D366" s="10"/>
      <c r="E366" s="10"/>
      <c r="F366" s="10"/>
      <c r="G366" s="10"/>
      <c r="H366" s="10"/>
      <c r="I366" s="10"/>
    </row>
    <row r="367" spans="1:9" x14ac:dyDescent="0.25">
      <c r="A367" s="10"/>
      <c r="B367" s="10"/>
      <c r="C367" s="10"/>
      <c r="D367" s="10"/>
      <c r="E367" s="10"/>
      <c r="F367" s="10"/>
      <c r="G367" s="10"/>
      <c r="H367" s="10"/>
      <c r="I367" s="10"/>
    </row>
    <row r="368" spans="1:9" x14ac:dyDescent="0.25">
      <c r="A368" s="10"/>
      <c r="B368" s="10"/>
      <c r="C368" s="10"/>
      <c r="D368" s="10"/>
      <c r="E368" s="10"/>
      <c r="F368" s="10"/>
      <c r="G368" s="10"/>
      <c r="H368" s="10"/>
      <c r="I368" s="10"/>
    </row>
    <row r="369" spans="1:9" x14ac:dyDescent="0.25">
      <c r="A369" s="10"/>
      <c r="B369" s="10"/>
      <c r="C369" s="10"/>
      <c r="D369" s="10"/>
      <c r="E369" s="10"/>
      <c r="F369" s="10"/>
      <c r="G369" s="10"/>
      <c r="H369" s="10"/>
      <c r="I369" s="10"/>
    </row>
    <row r="370" spans="1:9" x14ac:dyDescent="0.25">
      <c r="A370" s="10"/>
      <c r="B370" s="10"/>
      <c r="C370" s="10"/>
      <c r="D370" s="10"/>
      <c r="E370" s="10"/>
      <c r="F370" s="10"/>
      <c r="G370" s="10"/>
      <c r="H370" s="10"/>
      <c r="I370" s="10"/>
    </row>
    <row r="371" spans="1:9" x14ac:dyDescent="0.25">
      <c r="A371" s="10"/>
      <c r="B371" s="10"/>
      <c r="C371" s="10"/>
      <c r="D371" s="10"/>
      <c r="E371" s="10"/>
      <c r="F371" s="10"/>
      <c r="G371" s="10"/>
      <c r="H371" s="10"/>
      <c r="I371" s="10"/>
    </row>
    <row r="372" spans="1:9" x14ac:dyDescent="0.25">
      <c r="A372" s="10"/>
      <c r="B372" s="10"/>
      <c r="C372" s="10"/>
      <c r="D372" s="10"/>
      <c r="E372" s="10"/>
      <c r="F372" s="10"/>
      <c r="G372" s="10"/>
      <c r="H372" s="10"/>
      <c r="I372" s="10"/>
    </row>
    <row r="373" spans="1:9" x14ac:dyDescent="0.25">
      <c r="A373" s="10"/>
      <c r="B373" s="10"/>
      <c r="C373" s="10"/>
      <c r="D373" s="10"/>
      <c r="E373" s="10"/>
      <c r="F373" s="10"/>
      <c r="G373" s="10"/>
      <c r="H373" s="10"/>
      <c r="I373" s="10"/>
    </row>
    <row r="374" spans="1:9" x14ac:dyDescent="0.25">
      <c r="A374" s="10"/>
      <c r="B374" s="10"/>
      <c r="C374" s="10"/>
      <c r="D374" s="10"/>
      <c r="E374" s="10"/>
      <c r="F374" s="10"/>
      <c r="G374" s="10"/>
      <c r="H374" s="10"/>
      <c r="I374" s="10"/>
    </row>
    <row r="375" spans="1:9" x14ac:dyDescent="0.25">
      <c r="A375" s="10"/>
      <c r="B375" s="10"/>
      <c r="C375" s="10"/>
      <c r="D375" s="10"/>
      <c r="E375" s="10"/>
      <c r="F375" s="10"/>
      <c r="G375" s="10"/>
      <c r="H375" s="10"/>
      <c r="I375" s="10"/>
    </row>
    <row r="376" spans="1:9" x14ac:dyDescent="0.25">
      <c r="A376" s="10"/>
      <c r="B376" s="10"/>
      <c r="C376" s="10"/>
      <c r="D376" s="10"/>
      <c r="E376" s="10"/>
      <c r="F376" s="10"/>
      <c r="G376" s="10"/>
      <c r="H376" s="10"/>
      <c r="I376" s="10"/>
    </row>
    <row r="377" spans="1:9" x14ac:dyDescent="0.25">
      <c r="A377" s="10"/>
      <c r="B377" s="10"/>
      <c r="C377" s="10"/>
      <c r="D377" s="10"/>
      <c r="E377" s="10"/>
      <c r="F377" s="10"/>
      <c r="G377" s="10"/>
      <c r="H377" s="10"/>
      <c r="I377" s="10"/>
    </row>
    <row r="378" spans="1:9" x14ac:dyDescent="0.25">
      <c r="A378" s="10"/>
      <c r="B378" s="10"/>
      <c r="C378" s="10"/>
      <c r="D378" s="10"/>
      <c r="E378" s="10"/>
      <c r="F378" s="10"/>
      <c r="G378" s="10"/>
      <c r="H378" s="10"/>
      <c r="I378" s="10"/>
    </row>
    <row r="379" spans="1:9" x14ac:dyDescent="0.25">
      <c r="A379" s="10"/>
      <c r="B379" s="10"/>
      <c r="C379" s="10"/>
      <c r="D379" s="10"/>
      <c r="E379" s="10"/>
      <c r="F379" s="10"/>
      <c r="G379" s="10"/>
      <c r="H379" s="10"/>
      <c r="I379" s="10"/>
    </row>
    <row r="380" spans="1:9" x14ac:dyDescent="0.25">
      <c r="A380" s="10"/>
      <c r="B380" s="10"/>
      <c r="C380" s="10"/>
      <c r="D380" s="10"/>
      <c r="E380" s="10"/>
      <c r="F380" s="10"/>
      <c r="G380" s="10"/>
      <c r="H380" s="10"/>
      <c r="I380" s="10"/>
    </row>
    <row r="381" spans="1:9" x14ac:dyDescent="0.25">
      <c r="A381" s="10"/>
      <c r="B381" s="10"/>
      <c r="C381" s="10"/>
      <c r="D381" s="10"/>
      <c r="E381" s="10"/>
      <c r="F381" s="10"/>
      <c r="G381" s="10"/>
      <c r="H381" s="10"/>
      <c r="I381" s="10"/>
    </row>
    <row r="382" spans="1:9" x14ac:dyDescent="0.25">
      <c r="A382" s="10"/>
      <c r="B382" s="10"/>
      <c r="C382" s="10"/>
      <c r="D382" s="10"/>
      <c r="E382" s="10"/>
      <c r="F382" s="10"/>
      <c r="G382" s="10"/>
      <c r="H382" s="10"/>
      <c r="I382" s="10"/>
    </row>
    <row r="383" spans="1:9" x14ac:dyDescent="0.25">
      <c r="A383" s="10"/>
      <c r="B383" s="10"/>
      <c r="C383" s="10"/>
      <c r="D383" s="10"/>
      <c r="E383" s="10"/>
      <c r="F383" s="10"/>
      <c r="G383" s="10"/>
      <c r="H383" s="10"/>
      <c r="I383" s="10"/>
    </row>
    <row r="384" spans="1:9" x14ac:dyDescent="0.25">
      <c r="A384" s="10"/>
      <c r="B384" s="10"/>
      <c r="C384" s="10"/>
      <c r="D384" s="10"/>
      <c r="E384" s="10"/>
      <c r="F384" s="10"/>
      <c r="G384" s="10"/>
      <c r="H384" s="10"/>
      <c r="I384" s="10"/>
    </row>
    <row r="385" spans="1:9" x14ac:dyDescent="0.25">
      <c r="A385" s="10"/>
      <c r="B385" s="10"/>
      <c r="C385" s="10"/>
      <c r="D385" s="10"/>
      <c r="E385" s="10"/>
      <c r="F385" s="10"/>
      <c r="G385" s="10"/>
      <c r="H385" s="10"/>
      <c r="I385" s="10"/>
    </row>
    <row r="386" spans="1:9" x14ac:dyDescent="0.25">
      <c r="A386" s="10"/>
      <c r="B386" s="10"/>
      <c r="C386" s="10"/>
      <c r="D386" s="10"/>
      <c r="E386" s="10"/>
      <c r="F386" s="10"/>
      <c r="G386" s="10"/>
      <c r="H386" s="10"/>
      <c r="I386" s="10"/>
    </row>
    <row r="387" spans="1:9" x14ac:dyDescent="0.25">
      <c r="A387" s="10"/>
      <c r="B387" s="10"/>
      <c r="C387" s="10"/>
      <c r="D387" s="10"/>
      <c r="E387" s="10"/>
      <c r="F387" s="10"/>
      <c r="G387" s="10"/>
      <c r="H387" s="10"/>
      <c r="I387" s="10"/>
    </row>
    <row r="388" spans="1:9" x14ac:dyDescent="0.25">
      <c r="A388" s="10"/>
      <c r="B388" s="10"/>
      <c r="C388" s="10"/>
      <c r="D388" s="10"/>
      <c r="E388" s="10"/>
      <c r="F388" s="10"/>
      <c r="G388" s="10"/>
      <c r="H388" s="10"/>
      <c r="I388" s="10"/>
    </row>
    <row r="389" spans="1:9" x14ac:dyDescent="0.25">
      <c r="A389" s="10"/>
      <c r="B389" s="10"/>
      <c r="C389" s="10"/>
      <c r="D389" s="10"/>
      <c r="E389" s="10"/>
      <c r="F389" s="10"/>
      <c r="G389" s="10"/>
      <c r="H389" s="10"/>
      <c r="I389" s="10"/>
    </row>
    <row r="390" spans="1:9" x14ac:dyDescent="0.25">
      <c r="A390" s="10"/>
      <c r="B390" s="10"/>
      <c r="C390" s="10"/>
      <c r="D390" s="10"/>
      <c r="E390" s="10"/>
      <c r="F390" s="10"/>
      <c r="G390" s="10"/>
      <c r="H390" s="10"/>
      <c r="I390" s="10"/>
    </row>
    <row r="391" spans="1:9" x14ac:dyDescent="0.25">
      <c r="A391" s="10"/>
      <c r="B391" s="10"/>
      <c r="C391" s="10"/>
      <c r="D391" s="10"/>
      <c r="E391" s="10"/>
      <c r="F391" s="10"/>
      <c r="G391" s="10"/>
      <c r="H391" s="10"/>
      <c r="I391" s="10"/>
    </row>
    <row r="392" spans="1:9" x14ac:dyDescent="0.25">
      <c r="A392" s="10"/>
      <c r="B392" s="10"/>
      <c r="C392" s="10"/>
      <c r="D392" s="10"/>
      <c r="E392" s="10"/>
      <c r="F392" s="10"/>
      <c r="G392" s="10"/>
      <c r="H392" s="10"/>
      <c r="I392" s="10"/>
    </row>
    <row r="393" spans="1:9" x14ac:dyDescent="0.25">
      <c r="A393" s="10"/>
      <c r="B393" s="10"/>
      <c r="C393" s="10"/>
      <c r="D393" s="10"/>
      <c r="E393" s="10"/>
      <c r="F393" s="10"/>
      <c r="G393" s="10"/>
      <c r="H393" s="10"/>
      <c r="I393" s="10"/>
    </row>
    <row r="394" spans="1:9" x14ac:dyDescent="0.25">
      <c r="A394" s="10"/>
      <c r="B394" s="10"/>
      <c r="C394" s="10"/>
      <c r="D394" s="10"/>
      <c r="E394" s="10"/>
      <c r="F394" s="10"/>
      <c r="G394" s="10"/>
      <c r="H394" s="10"/>
      <c r="I394" s="10"/>
    </row>
    <row r="395" spans="1:9" x14ac:dyDescent="0.25">
      <c r="A395" s="10"/>
      <c r="B395" s="10"/>
      <c r="C395" s="10"/>
      <c r="D395" s="10"/>
      <c r="E395" s="10"/>
      <c r="F395" s="10"/>
      <c r="G395" s="10"/>
      <c r="H395" s="10"/>
      <c r="I395" s="10"/>
    </row>
    <row r="396" spans="1:9" x14ac:dyDescent="0.25">
      <c r="A396" s="10"/>
      <c r="B396" s="10"/>
      <c r="C396" s="10"/>
      <c r="D396" s="10"/>
      <c r="E396" s="10"/>
      <c r="F396" s="10"/>
      <c r="G396" s="10"/>
      <c r="H396" s="10"/>
      <c r="I396" s="10"/>
    </row>
    <row r="397" spans="1:9" x14ac:dyDescent="0.25">
      <c r="A397" s="10"/>
      <c r="B397" s="10"/>
      <c r="C397" s="10"/>
      <c r="D397" s="10"/>
      <c r="E397" s="10"/>
      <c r="F397" s="10"/>
      <c r="G397" s="10"/>
      <c r="H397" s="10"/>
      <c r="I397" s="10"/>
    </row>
    <row r="398" spans="1:9" x14ac:dyDescent="0.25">
      <c r="A398" s="10"/>
      <c r="B398" s="10"/>
      <c r="C398" s="10"/>
      <c r="D398" s="10"/>
      <c r="E398" s="10"/>
      <c r="F398" s="10"/>
      <c r="G398" s="10"/>
      <c r="H398" s="10"/>
      <c r="I398" s="10"/>
    </row>
    <row r="399" spans="1:9" x14ac:dyDescent="0.25">
      <c r="A399" s="10"/>
      <c r="B399" s="10"/>
      <c r="C399" s="10"/>
      <c r="D399" s="10"/>
      <c r="E399" s="10"/>
      <c r="F399" s="10"/>
      <c r="G399" s="10"/>
      <c r="H399" s="10"/>
      <c r="I399" s="10"/>
    </row>
    <row r="400" spans="1:9" x14ac:dyDescent="0.25">
      <c r="A400" s="10"/>
      <c r="B400" s="10"/>
      <c r="C400" s="10"/>
      <c r="D400" s="10"/>
      <c r="E400" s="10"/>
      <c r="F400" s="10"/>
      <c r="G400" s="10"/>
      <c r="H400" s="10"/>
      <c r="I400" s="10"/>
    </row>
    <row r="401" spans="1:9" x14ac:dyDescent="0.25">
      <c r="A401" s="10"/>
      <c r="B401" s="10"/>
      <c r="C401" s="10"/>
      <c r="D401" s="10"/>
      <c r="E401" s="10"/>
      <c r="F401" s="10"/>
      <c r="G401" s="10"/>
      <c r="H401" s="10"/>
      <c r="I401" s="10"/>
    </row>
    <row r="402" spans="1:9" x14ac:dyDescent="0.25">
      <c r="A402" s="10"/>
      <c r="B402" s="10"/>
      <c r="C402" s="10"/>
      <c r="D402" s="10"/>
      <c r="E402" s="10"/>
      <c r="F402" s="10"/>
      <c r="G402" s="10"/>
      <c r="H402" s="10"/>
      <c r="I402" s="10"/>
    </row>
    <row r="403" spans="1:9" x14ac:dyDescent="0.25">
      <c r="A403" s="10"/>
      <c r="B403" s="10"/>
      <c r="C403" s="10"/>
      <c r="D403" s="10"/>
      <c r="E403" s="10"/>
      <c r="F403" s="10"/>
      <c r="G403" s="10"/>
      <c r="H403" s="10"/>
      <c r="I403" s="10"/>
    </row>
    <row r="404" spans="1:9" x14ac:dyDescent="0.25">
      <c r="A404" s="10"/>
      <c r="B404" s="10"/>
      <c r="C404" s="10"/>
      <c r="D404" s="10"/>
      <c r="E404" s="10"/>
      <c r="F404" s="10"/>
      <c r="G404" s="10"/>
      <c r="H404" s="10"/>
      <c r="I404" s="10"/>
    </row>
    <row r="405" spans="1:9" x14ac:dyDescent="0.25">
      <c r="A405" s="10"/>
      <c r="B405" s="10"/>
      <c r="C405" s="10"/>
      <c r="D405" s="10"/>
      <c r="E405" s="10"/>
      <c r="F405" s="10"/>
      <c r="G405" s="10"/>
      <c r="H405" s="10"/>
      <c r="I405" s="10"/>
    </row>
    <row r="406" spans="1:9" x14ac:dyDescent="0.25">
      <c r="A406" s="10"/>
      <c r="B406" s="10"/>
      <c r="C406" s="10"/>
      <c r="D406" s="10"/>
      <c r="E406" s="10"/>
      <c r="F406" s="10"/>
      <c r="G406" s="10"/>
      <c r="H406" s="10"/>
      <c r="I406" s="10"/>
    </row>
    <row r="407" spans="1:9" x14ac:dyDescent="0.25">
      <c r="A407" s="10"/>
      <c r="B407" s="10"/>
      <c r="C407" s="10"/>
      <c r="D407" s="10"/>
      <c r="E407" s="10"/>
      <c r="F407" s="10"/>
      <c r="G407" s="10"/>
      <c r="H407" s="10"/>
      <c r="I407" s="10"/>
    </row>
    <row r="408" spans="1:9" x14ac:dyDescent="0.25">
      <c r="A408" s="10"/>
      <c r="B408" s="10"/>
      <c r="C408" s="10"/>
      <c r="D408" s="10"/>
      <c r="E408" s="10"/>
      <c r="F408" s="10"/>
      <c r="G408" s="10"/>
      <c r="H408" s="10"/>
      <c r="I408" s="10"/>
    </row>
    <row r="409" spans="1:9" x14ac:dyDescent="0.25">
      <c r="A409" s="10"/>
      <c r="B409" s="10"/>
      <c r="C409" s="10"/>
      <c r="D409" s="10"/>
      <c r="E409" s="10"/>
      <c r="F409" s="10"/>
      <c r="G409" s="10"/>
      <c r="H409" s="10"/>
      <c r="I409" s="10"/>
    </row>
    <row r="410" spans="1:9" x14ac:dyDescent="0.25">
      <c r="A410" s="10"/>
      <c r="B410" s="10"/>
      <c r="C410" s="10"/>
      <c r="D410" s="10"/>
      <c r="E410" s="10"/>
      <c r="F410" s="10"/>
      <c r="G410" s="10"/>
      <c r="H410" s="10"/>
      <c r="I410" s="10"/>
    </row>
    <row r="411" spans="1:9" x14ac:dyDescent="0.25">
      <c r="A411" s="10"/>
      <c r="B411" s="10"/>
      <c r="C411" s="10"/>
      <c r="D411" s="10"/>
      <c r="E411" s="10"/>
      <c r="F411" s="10"/>
      <c r="G411" s="10"/>
      <c r="H411" s="10"/>
      <c r="I411" s="10"/>
    </row>
    <row r="412" spans="1:9" x14ac:dyDescent="0.25">
      <c r="A412" s="10"/>
      <c r="B412" s="10"/>
      <c r="C412" s="10"/>
      <c r="D412" s="10"/>
      <c r="E412" s="10"/>
      <c r="F412" s="10"/>
      <c r="G412" s="10"/>
      <c r="H412" s="10"/>
      <c r="I412" s="10"/>
    </row>
    <row r="413" spans="1:9" x14ac:dyDescent="0.25">
      <c r="A413" s="10"/>
      <c r="B413" s="10"/>
      <c r="C413" s="10"/>
      <c r="D413" s="10"/>
      <c r="E413" s="10"/>
      <c r="F413" s="10"/>
      <c r="G413" s="10"/>
      <c r="H413" s="10"/>
      <c r="I413" s="10"/>
    </row>
    <row r="414" spans="1:9" x14ac:dyDescent="0.25">
      <c r="A414" s="10"/>
      <c r="B414" s="10"/>
      <c r="C414" s="10"/>
      <c r="D414" s="10"/>
      <c r="E414" s="10"/>
      <c r="F414" s="10"/>
      <c r="G414" s="10"/>
      <c r="H414" s="10"/>
      <c r="I414" s="10"/>
    </row>
    <row r="415" spans="1:9" x14ac:dyDescent="0.25">
      <c r="A415" s="10"/>
      <c r="B415" s="10"/>
      <c r="C415" s="10"/>
      <c r="D415" s="10"/>
      <c r="E415" s="10"/>
      <c r="F415" s="10"/>
      <c r="G415" s="10"/>
      <c r="H415" s="10"/>
      <c r="I415" s="10"/>
    </row>
    <row r="416" spans="1:9" x14ac:dyDescent="0.25">
      <c r="A416" s="10"/>
      <c r="B416" s="10"/>
      <c r="C416" s="10"/>
      <c r="D416" s="10"/>
      <c r="E416" s="10"/>
      <c r="F416" s="10"/>
      <c r="G416" s="10"/>
      <c r="H416" s="10"/>
      <c r="I416" s="10"/>
    </row>
    <row r="417" spans="1:9" x14ac:dyDescent="0.25">
      <c r="A417" s="10"/>
      <c r="B417" s="10"/>
      <c r="C417" s="10"/>
      <c r="D417" s="10"/>
      <c r="E417" s="10"/>
      <c r="F417" s="10"/>
      <c r="G417" s="10"/>
      <c r="H417" s="10"/>
      <c r="I417" s="10"/>
    </row>
    <row r="418" spans="1:9" x14ac:dyDescent="0.25">
      <c r="A418" s="10"/>
      <c r="B418" s="10"/>
      <c r="C418" s="10"/>
      <c r="D418" s="10"/>
      <c r="E418" s="10"/>
      <c r="F418" s="10"/>
      <c r="G418" s="10"/>
      <c r="H418" s="10"/>
      <c r="I418" s="10"/>
    </row>
    <row r="419" spans="1:9" x14ac:dyDescent="0.25">
      <c r="A419" s="10"/>
      <c r="B419" s="10"/>
      <c r="C419" s="10"/>
      <c r="D419" s="10"/>
      <c r="E419" s="10"/>
      <c r="F419" s="10"/>
      <c r="G419" s="10"/>
      <c r="H419" s="10"/>
      <c r="I419" s="10"/>
    </row>
    <row r="420" spans="1:9" x14ac:dyDescent="0.25">
      <c r="A420" s="10"/>
      <c r="B420" s="10"/>
      <c r="C420" s="10"/>
      <c r="D420" s="10"/>
      <c r="E420" s="10"/>
      <c r="F420" s="10"/>
      <c r="G420" s="10"/>
      <c r="H420" s="10"/>
      <c r="I420" s="10"/>
    </row>
    <row r="421" spans="1:9" x14ac:dyDescent="0.25">
      <c r="A421" s="10"/>
      <c r="B421" s="10"/>
      <c r="C421" s="10"/>
      <c r="D421" s="10"/>
      <c r="E421" s="10"/>
      <c r="F421" s="10"/>
      <c r="G421" s="10"/>
      <c r="H421" s="10"/>
      <c r="I421" s="10"/>
    </row>
    <row r="422" spans="1:9" x14ac:dyDescent="0.25">
      <c r="A422" s="10"/>
      <c r="B422" s="10"/>
      <c r="C422" s="10"/>
      <c r="D422" s="10"/>
      <c r="E422" s="10"/>
      <c r="F422" s="10"/>
      <c r="G422" s="10"/>
      <c r="H422" s="10"/>
      <c r="I422" s="10"/>
    </row>
    <row r="423" spans="1:9" x14ac:dyDescent="0.25">
      <c r="A423" s="10"/>
      <c r="B423" s="10"/>
      <c r="C423" s="10"/>
      <c r="D423" s="10"/>
      <c r="E423" s="10"/>
      <c r="F423" s="10"/>
      <c r="G423" s="10"/>
      <c r="H423" s="10"/>
      <c r="I423" s="10"/>
    </row>
    <row r="424" spans="1:9" x14ac:dyDescent="0.25">
      <c r="A424" s="10"/>
      <c r="B424" s="10"/>
      <c r="C424" s="10"/>
      <c r="D424" s="10"/>
      <c r="E424" s="10"/>
      <c r="F424" s="10"/>
      <c r="G424" s="10"/>
      <c r="H424" s="10"/>
      <c r="I424" s="10"/>
    </row>
    <row r="425" spans="1:9" x14ac:dyDescent="0.25">
      <c r="A425" s="10"/>
      <c r="B425" s="10"/>
      <c r="C425" s="10"/>
      <c r="D425" s="10"/>
      <c r="E425" s="10"/>
      <c r="F425" s="10"/>
      <c r="G425" s="10"/>
      <c r="H425" s="10"/>
      <c r="I425" s="10"/>
    </row>
    <row r="426" spans="1:9" x14ac:dyDescent="0.25">
      <c r="A426" s="10"/>
      <c r="B426" s="10"/>
      <c r="C426" s="10"/>
      <c r="D426" s="10"/>
      <c r="E426" s="10"/>
      <c r="F426" s="10"/>
      <c r="G426" s="10"/>
      <c r="H426" s="10"/>
      <c r="I426" s="10"/>
    </row>
    <row r="427" spans="1:9" x14ac:dyDescent="0.25">
      <c r="A427" s="10"/>
      <c r="B427" s="10"/>
      <c r="C427" s="10"/>
      <c r="D427" s="10"/>
      <c r="E427" s="10"/>
      <c r="F427" s="10"/>
      <c r="G427" s="10"/>
      <c r="H427" s="10"/>
      <c r="I427" s="10"/>
    </row>
    <row r="428" spans="1:9" x14ac:dyDescent="0.25">
      <c r="A428" s="10"/>
      <c r="B428" s="10"/>
      <c r="C428" s="10"/>
      <c r="D428" s="10"/>
      <c r="E428" s="10"/>
      <c r="F428" s="10"/>
      <c r="G428" s="10"/>
      <c r="H428" s="10"/>
      <c r="I428" s="10"/>
    </row>
    <row r="429" spans="1:9" x14ac:dyDescent="0.25">
      <c r="A429" s="10"/>
      <c r="B429" s="10"/>
      <c r="C429" s="10"/>
      <c r="D429" s="10"/>
      <c r="E429" s="10"/>
      <c r="F429" s="10"/>
      <c r="G429" s="10"/>
      <c r="H429" s="10"/>
      <c r="I429" s="10"/>
    </row>
    <row r="430" spans="1:9" x14ac:dyDescent="0.25">
      <c r="A430" s="10"/>
      <c r="B430" s="10"/>
      <c r="C430" s="10"/>
      <c r="D430" s="10"/>
      <c r="E430" s="10"/>
      <c r="F430" s="10"/>
      <c r="G430" s="10"/>
      <c r="H430" s="10"/>
      <c r="I430" s="10"/>
    </row>
    <row r="431" spans="1:9" x14ac:dyDescent="0.25">
      <c r="A431" s="10"/>
      <c r="B431" s="10"/>
      <c r="C431" s="10"/>
      <c r="D431" s="10"/>
      <c r="E431" s="10"/>
      <c r="F431" s="10"/>
      <c r="G431" s="10"/>
      <c r="H431" s="10"/>
      <c r="I431" s="10"/>
    </row>
    <row r="432" spans="1:9" x14ac:dyDescent="0.25">
      <c r="A432" s="10"/>
      <c r="B432" s="10"/>
      <c r="C432" s="10"/>
      <c r="D432" s="10"/>
      <c r="E432" s="10"/>
      <c r="F432" s="10"/>
      <c r="G432" s="10"/>
      <c r="H432" s="10"/>
      <c r="I432" s="10"/>
    </row>
    <row r="433" spans="1:9" x14ac:dyDescent="0.25">
      <c r="A433" s="10"/>
      <c r="B433" s="10"/>
      <c r="C433" s="10"/>
      <c r="D433" s="10"/>
      <c r="E433" s="10"/>
      <c r="F433" s="10"/>
      <c r="G433" s="10"/>
      <c r="H433" s="10"/>
      <c r="I433" s="10"/>
    </row>
    <row r="434" spans="1:9" x14ac:dyDescent="0.25">
      <c r="A434" s="10"/>
      <c r="B434" s="10"/>
      <c r="C434" s="10"/>
      <c r="D434" s="10"/>
      <c r="E434" s="10"/>
      <c r="F434" s="10"/>
      <c r="G434" s="10"/>
      <c r="H434" s="10"/>
      <c r="I434" s="10"/>
    </row>
    <row r="435" spans="1:9" x14ac:dyDescent="0.25">
      <c r="A435" s="10"/>
      <c r="B435" s="10"/>
      <c r="C435" s="10"/>
      <c r="D435" s="10"/>
      <c r="E435" s="10"/>
      <c r="F435" s="10"/>
      <c r="G435" s="10"/>
      <c r="H435" s="10"/>
      <c r="I435" s="10"/>
    </row>
    <row r="436" spans="1:9" x14ac:dyDescent="0.25">
      <c r="A436" s="10"/>
      <c r="B436" s="10"/>
      <c r="C436" s="10"/>
      <c r="D436" s="10"/>
      <c r="E436" s="10"/>
      <c r="F436" s="10"/>
      <c r="G436" s="10"/>
      <c r="H436" s="10"/>
      <c r="I436" s="10"/>
    </row>
    <row r="437" spans="1:9" x14ac:dyDescent="0.25">
      <c r="A437" s="10"/>
      <c r="B437" s="10"/>
      <c r="C437" s="10"/>
      <c r="D437" s="10"/>
      <c r="E437" s="10"/>
      <c r="F437" s="10"/>
      <c r="G437" s="10"/>
      <c r="H437" s="10"/>
      <c r="I437" s="10"/>
    </row>
    <row r="438" spans="1:9" x14ac:dyDescent="0.25">
      <c r="A438" s="10"/>
      <c r="B438" s="10"/>
      <c r="C438" s="10"/>
      <c r="D438" s="10"/>
      <c r="E438" s="10"/>
      <c r="F438" s="10"/>
      <c r="G438" s="10"/>
      <c r="H438" s="10"/>
      <c r="I438" s="10"/>
    </row>
    <row r="439" spans="1:9" x14ac:dyDescent="0.25">
      <c r="A439" s="10"/>
      <c r="B439" s="10"/>
      <c r="C439" s="10"/>
      <c r="D439" s="10"/>
      <c r="E439" s="10"/>
      <c r="F439" s="10"/>
      <c r="G439" s="10"/>
      <c r="H439" s="10"/>
      <c r="I439" s="10"/>
    </row>
    <row r="440" spans="1:9" x14ac:dyDescent="0.25">
      <c r="A440" s="10"/>
      <c r="B440" s="10"/>
      <c r="C440" s="10"/>
      <c r="D440" s="10"/>
      <c r="E440" s="10"/>
      <c r="F440" s="10"/>
      <c r="G440" s="10"/>
      <c r="H440" s="10"/>
      <c r="I440" s="10"/>
    </row>
    <row r="441" spans="1:9" x14ac:dyDescent="0.25">
      <c r="A441" s="10"/>
      <c r="B441" s="10"/>
      <c r="C441" s="10"/>
      <c r="D441" s="10"/>
      <c r="E441" s="10"/>
      <c r="F441" s="10"/>
      <c r="G441" s="10"/>
      <c r="H441" s="10"/>
      <c r="I441" s="10"/>
    </row>
    <row r="442" spans="1:9" x14ac:dyDescent="0.25">
      <c r="A442" s="10"/>
      <c r="B442" s="10"/>
      <c r="C442" s="10"/>
      <c r="D442" s="10"/>
      <c r="E442" s="10"/>
      <c r="F442" s="10"/>
      <c r="G442" s="10"/>
      <c r="H442" s="10"/>
      <c r="I442" s="10"/>
    </row>
    <row r="443" spans="1:9" x14ac:dyDescent="0.25">
      <c r="A443" s="10"/>
      <c r="B443" s="10"/>
      <c r="C443" s="10"/>
      <c r="D443" s="10"/>
      <c r="E443" s="10"/>
      <c r="F443" s="10"/>
      <c r="G443" s="10"/>
      <c r="H443" s="10"/>
      <c r="I443" s="10"/>
    </row>
    <row r="444" spans="1:9" x14ac:dyDescent="0.25">
      <c r="A444" s="10"/>
      <c r="B444" s="10"/>
      <c r="C444" s="10"/>
      <c r="D444" s="10"/>
      <c r="E444" s="10"/>
      <c r="F444" s="10"/>
      <c r="G444" s="10"/>
      <c r="H444" s="10"/>
      <c r="I444" s="10"/>
    </row>
    <row r="445" spans="1:9" x14ac:dyDescent="0.25">
      <c r="A445" s="10"/>
      <c r="B445" s="10"/>
      <c r="C445" s="10"/>
      <c r="D445" s="10"/>
      <c r="E445" s="10"/>
      <c r="F445" s="10"/>
      <c r="G445" s="10"/>
      <c r="H445" s="10"/>
      <c r="I445" s="10"/>
    </row>
    <row r="446" spans="1:9" x14ac:dyDescent="0.25">
      <c r="A446" s="10"/>
      <c r="B446" s="10"/>
      <c r="C446" s="10"/>
      <c r="D446" s="10"/>
      <c r="E446" s="10"/>
      <c r="F446" s="10"/>
      <c r="G446" s="10"/>
      <c r="H446" s="10"/>
      <c r="I446" s="10"/>
    </row>
    <row r="447" spans="1:9" x14ac:dyDescent="0.25">
      <c r="A447" s="10"/>
      <c r="B447" s="10"/>
      <c r="C447" s="10"/>
      <c r="D447" s="10"/>
      <c r="E447" s="10"/>
      <c r="F447" s="10"/>
      <c r="G447" s="10"/>
      <c r="H447" s="10"/>
      <c r="I447" s="10"/>
    </row>
    <row r="448" spans="1:9" x14ac:dyDescent="0.25">
      <c r="A448" s="10"/>
      <c r="B448" s="10"/>
      <c r="C448" s="10"/>
      <c r="D448" s="10"/>
      <c r="E448" s="10"/>
      <c r="F448" s="10"/>
      <c r="G448" s="10"/>
      <c r="H448" s="10"/>
      <c r="I448" s="10"/>
    </row>
    <row r="449" spans="1:9" x14ac:dyDescent="0.25">
      <c r="A449" s="10"/>
      <c r="B449" s="10"/>
      <c r="C449" s="10"/>
      <c r="D449" s="10"/>
      <c r="E449" s="10"/>
      <c r="F449" s="10"/>
      <c r="G449" s="10"/>
      <c r="H449" s="10"/>
      <c r="I449" s="10"/>
    </row>
    <row r="450" spans="1:9" x14ac:dyDescent="0.25">
      <c r="A450" s="10"/>
      <c r="B450" s="10"/>
      <c r="C450" s="10"/>
      <c r="D450" s="10"/>
      <c r="E450" s="10"/>
      <c r="F450" s="10"/>
      <c r="G450" s="10"/>
      <c r="H450" s="10"/>
      <c r="I450" s="10"/>
    </row>
    <row r="451" spans="1:9" x14ac:dyDescent="0.25">
      <c r="A451" s="10"/>
      <c r="B451" s="10"/>
      <c r="C451" s="10"/>
      <c r="D451" s="10"/>
      <c r="E451" s="10"/>
      <c r="F451" s="10"/>
      <c r="G451" s="10"/>
      <c r="H451" s="10"/>
      <c r="I451" s="10"/>
    </row>
    <row r="452" spans="1:9" x14ac:dyDescent="0.25">
      <c r="A452" s="10"/>
      <c r="B452" s="10"/>
      <c r="C452" s="10"/>
      <c r="D452" s="10"/>
      <c r="E452" s="10"/>
      <c r="F452" s="10"/>
      <c r="G452" s="10"/>
      <c r="H452" s="10"/>
      <c r="I452" s="10"/>
    </row>
    <row r="453" spans="1:9" x14ac:dyDescent="0.25">
      <c r="A453" s="10"/>
      <c r="B453" s="10"/>
      <c r="C453" s="10"/>
      <c r="D453" s="10"/>
      <c r="E453" s="10"/>
      <c r="F453" s="10"/>
      <c r="G453" s="10"/>
      <c r="H453" s="10"/>
      <c r="I453" s="10"/>
    </row>
    <row r="454" spans="1:9" x14ac:dyDescent="0.25">
      <c r="A454" s="10"/>
      <c r="B454" s="10"/>
      <c r="C454" s="10"/>
      <c r="D454" s="10"/>
      <c r="E454" s="10"/>
      <c r="F454" s="10"/>
      <c r="G454" s="10"/>
      <c r="H454" s="10"/>
      <c r="I454" s="10"/>
    </row>
    <row r="455" spans="1:9" x14ac:dyDescent="0.25">
      <c r="A455" s="10"/>
      <c r="B455" s="10"/>
      <c r="C455" s="10"/>
      <c r="D455" s="10"/>
      <c r="E455" s="10"/>
      <c r="F455" s="10"/>
      <c r="G455" s="10"/>
      <c r="H455" s="10"/>
      <c r="I455" s="10"/>
    </row>
    <row r="456" spans="1:9" x14ac:dyDescent="0.25">
      <c r="A456" s="10"/>
      <c r="B456" s="10"/>
      <c r="C456" s="10"/>
      <c r="D456" s="10"/>
      <c r="E456" s="10"/>
      <c r="F456" s="10"/>
      <c r="G456" s="10"/>
      <c r="H456" s="10"/>
      <c r="I456" s="10"/>
    </row>
    <row r="457" spans="1:9" x14ac:dyDescent="0.25">
      <c r="A457" s="10"/>
      <c r="B457" s="10"/>
      <c r="C457" s="10"/>
      <c r="D457" s="10"/>
      <c r="E457" s="10"/>
      <c r="F457" s="10"/>
      <c r="G457" s="10"/>
      <c r="H457" s="10"/>
      <c r="I457" s="10"/>
    </row>
    <row r="458" spans="1:9" x14ac:dyDescent="0.25">
      <c r="A458" s="10"/>
      <c r="B458" s="10"/>
      <c r="C458" s="10"/>
      <c r="D458" s="10"/>
      <c r="E458" s="10"/>
      <c r="F458" s="10"/>
      <c r="G458" s="10"/>
      <c r="H458" s="10"/>
      <c r="I458" s="10"/>
    </row>
    <row r="459" spans="1:9" x14ac:dyDescent="0.25">
      <c r="A459" s="10"/>
      <c r="B459" s="10"/>
      <c r="C459" s="10"/>
      <c r="D459" s="10"/>
      <c r="E459" s="10"/>
      <c r="F459" s="10"/>
      <c r="G459" s="10"/>
      <c r="H459" s="10"/>
      <c r="I459" s="10"/>
    </row>
    <row r="460" spans="1:9" x14ac:dyDescent="0.25">
      <c r="A460" s="10"/>
      <c r="B460" s="10"/>
      <c r="C460" s="10"/>
      <c r="D460" s="10"/>
      <c r="E460" s="10"/>
      <c r="F460" s="10"/>
      <c r="G460" s="10"/>
      <c r="H460" s="10"/>
      <c r="I460" s="10"/>
    </row>
    <row r="461" spans="1:9" x14ac:dyDescent="0.25">
      <c r="A461" s="10"/>
      <c r="B461" s="10"/>
      <c r="C461" s="10"/>
      <c r="D461" s="10"/>
      <c r="E461" s="10"/>
      <c r="F461" s="10"/>
      <c r="G461" s="10"/>
      <c r="H461" s="10"/>
      <c r="I461" s="10"/>
    </row>
    <row r="462" spans="1:9" x14ac:dyDescent="0.25">
      <c r="A462" s="10"/>
      <c r="B462" s="10"/>
      <c r="C462" s="10"/>
      <c r="D462" s="10"/>
      <c r="E462" s="10"/>
      <c r="F462" s="10"/>
      <c r="G462" s="10"/>
      <c r="H462" s="10"/>
      <c r="I462" s="10"/>
    </row>
    <row r="463" spans="1:9" x14ac:dyDescent="0.25">
      <c r="A463" s="10"/>
      <c r="B463" s="10"/>
      <c r="C463" s="10"/>
      <c r="D463" s="10"/>
      <c r="E463" s="10"/>
      <c r="F463" s="10"/>
      <c r="G463" s="10"/>
      <c r="H463" s="10"/>
      <c r="I463" s="10"/>
    </row>
    <row r="464" spans="1:9" x14ac:dyDescent="0.25">
      <c r="A464" s="10"/>
      <c r="B464" s="10"/>
      <c r="C464" s="10"/>
      <c r="D464" s="10"/>
      <c r="E464" s="10"/>
      <c r="F464" s="10"/>
      <c r="G464" s="10"/>
      <c r="H464" s="10"/>
      <c r="I464" s="10"/>
    </row>
    <row r="465" spans="1:9" x14ac:dyDescent="0.25">
      <c r="A465" s="10"/>
      <c r="B465" s="10"/>
      <c r="C465" s="10"/>
      <c r="D465" s="10"/>
      <c r="E465" s="10"/>
      <c r="F465" s="10"/>
      <c r="G465" s="10"/>
      <c r="H465" s="10"/>
      <c r="I465" s="10"/>
    </row>
    <row r="466" spans="1:9" x14ac:dyDescent="0.25">
      <c r="A466" s="10"/>
      <c r="B466" s="10"/>
      <c r="C466" s="10"/>
      <c r="D466" s="10"/>
      <c r="E466" s="10"/>
      <c r="F466" s="10"/>
      <c r="G466" s="10"/>
      <c r="H466" s="10"/>
      <c r="I466" s="10"/>
    </row>
    <row r="467" spans="1:9" x14ac:dyDescent="0.25">
      <c r="A467" s="10"/>
      <c r="B467" s="10"/>
      <c r="C467" s="10"/>
      <c r="D467" s="10"/>
      <c r="E467" s="10"/>
      <c r="F467" s="10"/>
      <c r="G467" s="10"/>
      <c r="H467" s="10"/>
      <c r="I467" s="10"/>
    </row>
    <row r="468" spans="1:9" x14ac:dyDescent="0.25">
      <c r="A468" s="10"/>
      <c r="B468" s="10"/>
      <c r="C468" s="10"/>
      <c r="D468" s="10"/>
      <c r="E468" s="10"/>
      <c r="F468" s="10"/>
      <c r="G468" s="10"/>
      <c r="H468" s="10"/>
      <c r="I468" s="10"/>
    </row>
    <row r="469" spans="1:9" x14ac:dyDescent="0.25">
      <c r="A469" s="10"/>
      <c r="B469" s="10"/>
      <c r="C469" s="10"/>
      <c r="D469" s="10"/>
      <c r="E469" s="10"/>
      <c r="F469" s="10"/>
      <c r="G469" s="10"/>
      <c r="H469" s="10"/>
      <c r="I469" s="10"/>
    </row>
    <row r="470" spans="1:9" x14ac:dyDescent="0.25">
      <c r="A470" s="10"/>
      <c r="B470" s="10"/>
      <c r="C470" s="10"/>
      <c r="D470" s="10"/>
      <c r="E470" s="10"/>
      <c r="F470" s="10"/>
      <c r="G470" s="10"/>
      <c r="H470" s="10"/>
      <c r="I470" s="10"/>
    </row>
    <row r="471" spans="1:9" x14ac:dyDescent="0.25">
      <c r="A471" s="10"/>
      <c r="B471" s="10"/>
      <c r="C471" s="10"/>
      <c r="D471" s="10"/>
      <c r="E471" s="10"/>
      <c r="F471" s="10"/>
      <c r="G471" s="10"/>
      <c r="H471" s="10"/>
      <c r="I471" s="10"/>
    </row>
    <row r="472" spans="1:9" x14ac:dyDescent="0.25">
      <c r="A472" s="10"/>
      <c r="B472" s="10"/>
      <c r="C472" s="10"/>
      <c r="D472" s="10"/>
      <c r="E472" s="10"/>
      <c r="F472" s="10"/>
      <c r="G472" s="10"/>
      <c r="H472" s="10"/>
      <c r="I472" s="10"/>
    </row>
    <row r="473" spans="1:9" x14ac:dyDescent="0.25">
      <c r="A473" s="10"/>
      <c r="B473" s="10"/>
      <c r="C473" s="10"/>
      <c r="D473" s="10"/>
      <c r="E473" s="10"/>
      <c r="F473" s="10"/>
      <c r="G473" s="10"/>
      <c r="H473" s="10"/>
      <c r="I473" s="10"/>
    </row>
    <row r="474" spans="1:9" x14ac:dyDescent="0.25">
      <c r="A474" s="10"/>
      <c r="B474" s="10"/>
      <c r="C474" s="10"/>
      <c r="D474" s="10"/>
      <c r="E474" s="10"/>
      <c r="F474" s="10"/>
      <c r="G474" s="10"/>
      <c r="H474" s="10"/>
      <c r="I474" s="10"/>
    </row>
    <row r="475" spans="1:9" x14ac:dyDescent="0.25">
      <c r="A475" s="10"/>
      <c r="B475" s="10"/>
      <c r="C475" s="10"/>
      <c r="D475" s="10"/>
      <c r="E475" s="10"/>
      <c r="F475" s="10"/>
      <c r="G475" s="10"/>
      <c r="H475" s="10"/>
      <c r="I475" s="10"/>
    </row>
    <row r="476" spans="1:9" x14ac:dyDescent="0.25">
      <c r="A476" s="10"/>
      <c r="B476" s="10"/>
      <c r="C476" s="10"/>
      <c r="D476" s="10"/>
      <c r="E476" s="10"/>
      <c r="F476" s="10"/>
      <c r="G476" s="10"/>
      <c r="H476" s="10"/>
      <c r="I476" s="10"/>
    </row>
    <row r="477" spans="1:9" x14ac:dyDescent="0.25">
      <c r="A477" s="10"/>
      <c r="B477" s="10"/>
      <c r="C477" s="10"/>
      <c r="D477" s="10"/>
      <c r="E477" s="10"/>
      <c r="F477" s="10"/>
      <c r="G477" s="10"/>
      <c r="H477" s="10"/>
      <c r="I477" s="10"/>
    </row>
    <row r="478" spans="1:9" x14ac:dyDescent="0.25">
      <c r="A478" s="10"/>
      <c r="B478" s="10"/>
      <c r="C478" s="10"/>
      <c r="D478" s="10"/>
      <c r="E478" s="10"/>
      <c r="F478" s="10"/>
      <c r="G478" s="10"/>
      <c r="H478" s="10"/>
      <c r="I478" s="10"/>
    </row>
    <row r="479" spans="1:9" x14ac:dyDescent="0.25">
      <c r="A479" s="10"/>
      <c r="B479" s="10"/>
      <c r="C479" s="10"/>
      <c r="D479" s="10"/>
      <c r="E479" s="10"/>
      <c r="F479" s="10"/>
      <c r="G479" s="10"/>
      <c r="H479" s="10"/>
      <c r="I479" s="10"/>
    </row>
    <row r="480" spans="1:9" x14ac:dyDescent="0.25">
      <c r="A480" s="10"/>
      <c r="B480" s="10"/>
      <c r="C480" s="10"/>
      <c r="D480" s="10"/>
      <c r="E480" s="10"/>
      <c r="F480" s="10"/>
      <c r="G480" s="10"/>
      <c r="H480" s="10"/>
      <c r="I480" s="10"/>
    </row>
    <row r="481" spans="1:9" x14ac:dyDescent="0.25">
      <c r="A481" s="10"/>
      <c r="B481" s="10"/>
      <c r="C481" s="10"/>
      <c r="D481" s="10"/>
      <c r="E481" s="10"/>
      <c r="F481" s="10"/>
      <c r="G481" s="10"/>
      <c r="H481" s="10"/>
      <c r="I481" s="10"/>
    </row>
    <row r="482" spans="1:9" x14ac:dyDescent="0.25">
      <c r="A482" s="10"/>
      <c r="B482" s="10"/>
      <c r="C482" s="10"/>
      <c r="D482" s="10"/>
      <c r="E482" s="10"/>
      <c r="F482" s="10"/>
      <c r="G482" s="10"/>
      <c r="H482" s="10"/>
      <c r="I482" s="10"/>
    </row>
    <row r="483" spans="1:9" x14ac:dyDescent="0.25">
      <c r="A483" s="10"/>
      <c r="B483" s="10"/>
      <c r="C483" s="10"/>
      <c r="D483" s="10"/>
      <c r="E483" s="10"/>
      <c r="F483" s="10"/>
      <c r="G483" s="10"/>
      <c r="H483" s="10"/>
      <c r="I483" s="10"/>
    </row>
    <row r="484" spans="1:9" x14ac:dyDescent="0.25">
      <c r="A484" s="10"/>
      <c r="B484" s="10"/>
      <c r="C484" s="10"/>
      <c r="D484" s="10"/>
      <c r="E484" s="10"/>
      <c r="F484" s="10"/>
      <c r="G484" s="10"/>
      <c r="H484" s="10"/>
      <c r="I484" s="10"/>
    </row>
    <row r="485" spans="1:9" x14ac:dyDescent="0.25">
      <c r="A485" s="10"/>
      <c r="B485" s="10"/>
      <c r="C485" s="10"/>
      <c r="D485" s="10"/>
      <c r="E485" s="10"/>
      <c r="F485" s="10"/>
      <c r="G485" s="10"/>
      <c r="H485" s="10"/>
      <c r="I485" s="10"/>
    </row>
    <row r="486" spans="1:9" x14ac:dyDescent="0.25">
      <c r="A486" s="10"/>
      <c r="B486" s="10"/>
      <c r="C486" s="10"/>
      <c r="D486" s="10"/>
      <c r="E486" s="10"/>
      <c r="F486" s="10"/>
      <c r="G486" s="10"/>
      <c r="H486" s="10"/>
      <c r="I486" s="10"/>
    </row>
    <row r="487" spans="1:9" x14ac:dyDescent="0.25">
      <c r="A487" s="10"/>
      <c r="B487" s="10"/>
      <c r="C487" s="10"/>
      <c r="D487" s="10"/>
      <c r="E487" s="10"/>
      <c r="F487" s="10"/>
      <c r="G487" s="10"/>
      <c r="H487" s="10"/>
      <c r="I487" s="10"/>
    </row>
    <row r="488" spans="1:9" x14ac:dyDescent="0.25">
      <c r="A488" s="10"/>
      <c r="B488" s="10"/>
      <c r="C488" s="10"/>
      <c r="D488" s="10"/>
      <c r="E488" s="10"/>
      <c r="F488" s="10"/>
      <c r="G488" s="10"/>
      <c r="H488" s="10"/>
      <c r="I488" s="10"/>
    </row>
    <row r="489" spans="1:9" x14ac:dyDescent="0.25">
      <c r="A489" s="10"/>
      <c r="B489" s="10"/>
      <c r="C489" s="10"/>
      <c r="D489" s="10"/>
      <c r="E489" s="10"/>
      <c r="F489" s="10"/>
      <c r="G489" s="10"/>
      <c r="H489" s="10"/>
      <c r="I489" s="10"/>
    </row>
    <row r="490" spans="1:9" x14ac:dyDescent="0.25">
      <c r="A490" s="10"/>
      <c r="B490" s="10"/>
      <c r="C490" s="10"/>
      <c r="D490" s="10"/>
      <c r="E490" s="10"/>
      <c r="F490" s="10"/>
      <c r="G490" s="10"/>
      <c r="H490" s="10"/>
      <c r="I490" s="10"/>
    </row>
    <row r="491" spans="1:9" x14ac:dyDescent="0.25">
      <c r="A491" s="10"/>
      <c r="B491" s="10"/>
      <c r="C491" s="10"/>
      <c r="D491" s="10"/>
      <c r="E491" s="10"/>
      <c r="F491" s="10"/>
      <c r="G491" s="10"/>
      <c r="H491" s="10"/>
      <c r="I491" s="10"/>
    </row>
    <row r="492" spans="1:9" x14ac:dyDescent="0.25">
      <c r="A492" s="10"/>
      <c r="B492" s="10"/>
      <c r="C492" s="10"/>
      <c r="D492" s="10"/>
      <c r="E492" s="10"/>
      <c r="F492" s="10"/>
      <c r="G492" s="10"/>
      <c r="H492" s="10"/>
      <c r="I492" s="10"/>
    </row>
    <row r="493" spans="1:9" x14ac:dyDescent="0.25">
      <c r="A493" s="10"/>
      <c r="B493" s="10"/>
      <c r="C493" s="10"/>
      <c r="D493" s="10"/>
      <c r="E493" s="10"/>
      <c r="F493" s="10"/>
      <c r="G493" s="10"/>
      <c r="H493" s="10"/>
      <c r="I493" s="10"/>
    </row>
    <row r="494" spans="1:9" x14ac:dyDescent="0.25">
      <c r="A494" s="10"/>
      <c r="B494" s="10"/>
      <c r="C494" s="10"/>
      <c r="D494" s="10"/>
      <c r="E494" s="10"/>
      <c r="F494" s="10"/>
      <c r="G494" s="10"/>
      <c r="H494" s="10"/>
      <c r="I494" s="10"/>
    </row>
    <row r="495" spans="1:9" x14ac:dyDescent="0.25">
      <c r="A495" s="10"/>
      <c r="B495" s="10"/>
      <c r="C495" s="10"/>
      <c r="D495" s="10"/>
      <c r="E495" s="10"/>
      <c r="F495" s="10"/>
      <c r="G495" s="10"/>
      <c r="H495" s="10"/>
      <c r="I495" s="10"/>
    </row>
    <row r="496" spans="1:9" x14ac:dyDescent="0.25">
      <c r="A496" s="10"/>
      <c r="B496" s="10"/>
      <c r="C496" s="10"/>
      <c r="D496" s="10"/>
      <c r="E496" s="10"/>
      <c r="F496" s="10"/>
      <c r="G496" s="10"/>
      <c r="H496" s="10"/>
      <c r="I496" s="10"/>
    </row>
    <row r="497" spans="1:9" x14ac:dyDescent="0.25">
      <c r="A497" s="10"/>
      <c r="B497" s="10"/>
      <c r="C497" s="10"/>
      <c r="D497" s="10"/>
      <c r="E497" s="10"/>
      <c r="F497" s="10"/>
      <c r="G497" s="10"/>
      <c r="H497" s="10"/>
      <c r="I497" s="10"/>
    </row>
    <row r="498" spans="1:9" x14ac:dyDescent="0.25">
      <c r="A498" s="10"/>
      <c r="B498" s="10"/>
      <c r="C498" s="10"/>
      <c r="D498" s="10"/>
      <c r="E498" s="10"/>
      <c r="F498" s="10"/>
      <c r="G498" s="10"/>
      <c r="H498" s="10"/>
      <c r="I498" s="10"/>
    </row>
    <row r="499" spans="1:9" x14ac:dyDescent="0.25">
      <c r="A499" s="10"/>
      <c r="B499" s="10"/>
      <c r="C499" s="10"/>
      <c r="D499" s="10"/>
      <c r="E499" s="10"/>
      <c r="F499" s="10"/>
      <c r="G499" s="10"/>
      <c r="H499" s="10"/>
      <c r="I499" s="10"/>
    </row>
    <row r="500" spans="1:9" x14ac:dyDescent="0.25">
      <c r="A500" s="10"/>
      <c r="B500" s="10"/>
      <c r="C500" s="10"/>
      <c r="D500" s="10"/>
      <c r="E500" s="10"/>
      <c r="F500" s="10"/>
      <c r="G500" s="10"/>
      <c r="H500" s="10"/>
      <c r="I500" s="10"/>
    </row>
    <row r="501" spans="1:9" x14ac:dyDescent="0.25">
      <c r="A501" s="10"/>
      <c r="B501" s="10"/>
      <c r="C501" s="10"/>
      <c r="D501" s="10"/>
      <c r="E501" s="10"/>
      <c r="F501" s="10"/>
      <c r="G501" s="10"/>
      <c r="H501" s="10"/>
      <c r="I501" s="10"/>
    </row>
    <row r="502" spans="1:9" x14ac:dyDescent="0.25">
      <c r="A502" s="10"/>
      <c r="B502" s="10"/>
      <c r="C502" s="10"/>
      <c r="D502" s="10"/>
      <c r="E502" s="10"/>
      <c r="F502" s="10"/>
      <c r="G502" s="10"/>
      <c r="H502" s="10"/>
      <c r="I502" s="10"/>
    </row>
    <row r="503" spans="1:9" x14ac:dyDescent="0.25">
      <c r="A503" s="10"/>
      <c r="B503" s="10"/>
      <c r="C503" s="10"/>
      <c r="D503" s="10"/>
      <c r="E503" s="10"/>
      <c r="F503" s="10"/>
      <c r="G503" s="10"/>
      <c r="H503" s="10"/>
      <c r="I503" s="10"/>
    </row>
    <row r="504" spans="1:9" x14ac:dyDescent="0.25">
      <c r="A504" s="10"/>
      <c r="B504" s="10"/>
      <c r="C504" s="10"/>
      <c r="D504" s="10"/>
      <c r="E504" s="10"/>
      <c r="F504" s="10"/>
      <c r="G504" s="10"/>
      <c r="H504" s="10"/>
      <c r="I504" s="10"/>
    </row>
    <row r="505" spans="1:9" x14ac:dyDescent="0.25">
      <c r="A505" s="10"/>
      <c r="B505" s="10"/>
      <c r="C505" s="10"/>
      <c r="D505" s="10"/>
      <c r="E505" s="10"/>
      <c r="F505" s="10"/>
      <c r="G505" s="10"/>
      <c r="H505" s="10"/>
      <c r="I505" s="10"/>
    </row>
    <row r="506" spans="1:9" x14ac:dyDescent="0.25">
      <c r="A506" s="10"/>
      <c r="B506" s="10"/>
      <c r="C506" s="10"/>
      <c r="D506" s="10"/>
      <c r="E506" s="10"/>
      <c r="F506" s="10"/>
      <c r="G506" s="10"/>
      <c r="H506" s="10"/>
      <c r="I506" s="10"/>
    </row>
    <row r="507" spans="1:9" x14ac:dyDescent="0.25">
      <c r="A507" s="10"/>
      <c r="B507" s="10"/>
      <c r="C507" s="10"/>
      <c r="D507" s="10"/>
      <c r="E507" s="10"/>
      <c r="F507" s="10"/>
      <c r="G507" s="10"/>
      <c r="H507" s="10"/>
      <c r="I507" s="10"/>
    </row>
    <row r="508" spans="1:9" x14ac:dyDescent="0.25">
      <c r="A508" s="10"/>
      <c r="B508" s="10"/>
      <c r="C508" s="10"/>
      <c r="D508" s="10"/>
      <c r="E508" s="10"/>
      <c r="F508" s="10"/>
      <c r="G508" s="10"/>
      <c r="H508" s="10"/>
      <c r="I508" s="10"/>
    </row>
    <row r="509" spans="1:9" x14ac:dyDescent="0.25">
      <c r="A509" s="10"/>
      <c r="B509" s="10"/>
      <c r="C509" s="10"/>
      <c r="D509" s="10"/>
      <c r="E509" s="10"/>
      <c r="F509" s="10"/>
      <c r="G509" s="10"/>
      <c r="H509" s="10"/>
      <c r="I509" s="10"/>
    </row>
    <row r="510" spans="1:9" x14ac:dyDescent="0.25">
      <c r="A510" s="10"/>
      <c r="B510" s="10"/>
      <c r="C510" s="10"/>
      <c r="D510" s="10"/>
      <c r="E510" s="10"/>
      <c r="F510" s="10"/>
      <c r="G510" s="10"/>
      <c r="H510" s="10"/>
      <c r="I510" s="10"/>
    </row>
    <row r="511" spans="1:9" x14ac:dyDescent="0.25">
      <c r="A511" s="10"/>
      <c r="B511" s="10"/>
      <c r="C511" s="10"/>
      <c r="D511" s="10"/>
      <c r="E511" s="10"/>
      <c r="F511" s="10"/>
      <c r="G511" s="10"/>
      <c r="H511" s="10"/>
      <c r="I511" s="10"/>
    </row>
    <row r="512" spans="1:9" x14ac:dyDescent="0.25">
      <c r="A512" s="10"/>
      <c r="B512" s="10"/>
      <c r="C512" s="10"/>
      <c r="D512" s="10"/>
      <c r="E512" s="10"/>
      <c r="F512" s="10"/>
      <c r="G512" s="10"/>
      <c r="H512" s="10"/>
      <c r="I512" s="10"/>
    </row>
    <row r="513" spans="1:9" x14ac:dyDescent="0.25">
      <c r="A513" s="10"/>
      <c r="B513" s="10"/>
      <c r="C513" s="10"/>
      <c r="D513" s="10"/>
      <c r="E513" s="10"/>
      <c r="F513" s="10"/>
      <c r="G513" s="10"/>
      <c r="H513" s="10"/>
      <c r="I513" s="10"/>
    </row>
    <row r="514" spans="1:9" x14ac:dyDescent="0.25">
      <c r="A514" s="10"/>
      <c r="B514" s="10"/>
      <c r="C514" s="10"/>
      <c r="D514" s="10"/>
      <c r="E514" s="10"/>
      <c r="F514" s="10"/>
      <c r="G514" s="10"/>
      <c r="H514" s="10"/>
      <c r="I514" s="10"/>
    </row>
    <row r="515" spans="1:9" x14ac:dyDescent="0.25">
      <c r="A515" s="10"/>
      <c r="B515" s="10"/>
      <c r="C515" s="10"/>
      <c r="D515" s="10"/>
      <c r="E515" s="10"/>
      <c r="F515" s="10"/>
      <c r="G515" s="10"/>
      <c r="H515" s="10"/>
      <c r="I515" s="10"/>
    </row>
    <row r="516" spans="1:9" x14ac:dyDescent="0.25">
      <c r="A516" s="10"/>
      <c r="B516" s="10"/>
      <c r="C516" s="10"/>
      <c r="D516" s="10"/>
      <c r="E516" s="10"/>
      <c r="F516" s="10"/>
      <c r="G516" s="10"/>
      <c r="H516" s="10"/>
      <c r="I516" s="10"/>
    </row>
    <row r="517" spans="1:9" x14ac:dyDescent="0.25">
      <c r="A517" s="10"/>
      <c r="B517" s="10"/>
      <c r="C517" s="10"/>
      <c r="D517" s="10"/>
      <c r="E517" s="10"/>
      <c r="F517" s="10"/>
      <c r="G517" s="10"/>
      <c r="H517" s="10"/>
      <c r="I517" s="10"/>
    </row>
    <row r="518" spans="1:9" x14ac:dyDescent="0.25">
      <c r="A518" s="10"/>
      <c r="B518" s="10"/>
      <c r="C518" s="10"/>
      <c r="D518" s="10"/>
      <c r="E518" s="10"/>
      <c r="F518" s="10"/>
      <c r="G518" s="10"/>
      <c r="H518" s="10"/>
      <c r="I518" s="10"/>
    </row>
    <row r="519" spans="1:9" x14ac:dyDescent="0.25">
      <c r="A519" s="10"/>
      <c r="B519" s="10"/>
      <c r="C519" s="10"/>
      <c r="D519" s="10"/>
      <c r="E519" s="10"/>
      <c r="F519" s="10"/>
      <c r="G519" s="10"/>
      <c r="H519" s="10"/>
      <c r="I519" s="10"/>
    </row>
    <row r="520" spans="1:9" x14ac:dyDescent="0.25">
      <c r="A520" s="10"/>
      <c r="B520" s="10"/>
      <c r="C520" s="10"/>
      <c r="D520" s="10"/>
      <c r="E520" s="10"/>
      <c r="F520" s="10"/>
      <c r="G520" s="10"/>
      <c r="H520" s="10"/>
      <c r="I520" s="10"/>
    </row>
    <row r="521" spans="1:9" x14ac:dyDescent="0.25">
      <c r="A521" s="10"/>
      <c r="B521" s="10"/>
      <c r="C521" s="10"/>
      <c r="D521" s="10"/>
      <c r="E521" s="10"/>
      <c r="F521" s="10"/>
      <c r="G521" s="10"/>
      <c r="H521" s="10"/>
      <c r="I521" s="10"/>
    </row>
    <row r="522" spans="1:9" x14ac:dyDescent="0.25">
      <c r="A522" s="10"/>
      <c r="B522" s="10"/>
      <c r="C522" s="10"/>
      <c r="D522" s="10"/>
      <c r="E522" s="10"/>
      <c r="F522" s="10"/>
      <c r="G522" s="10"/>
      <c r="H522" s="10"/>
      <c r="I522" s="10"/>
    </row>
    <row r="523" spans="1:9" x14ac:dyDescent="0.25">
      <c r="A523" s="10"/>
      <c r="B523" s="10"/>
      <c r="C523" s="10"/>
      <c r="D523" s="10"/>
      <c r="E523" s="10"/>
      <c r="F523" s="10"/>
      <c r="G523" s="10"/>
      <c r="H523" s="10"/>
      <c r="I523" s="10"/>
    </row>
    <row r="524" spans="1:9" x14ac:dyDescent="0.25">
      <c r="A524" s="10"/>
      <c r="B524" s="10"/>
      <c r="C524" s="10"/>
      <c r="D524" s="10"/>
      <c r="E524" s="10"/>
      <c r="F524" s="10"/>
      <c r="G524" s="10"/>
      <c r="H524" s="10"/>
      <c r="I524" s="10"/>
    </row>
    <row r="525" spans="1:9" x14ac:dyDescent="0.25">
      <c r="A525" s="10"/>
      <c r="B525" s="10"/>
      <c r="C525" s="10"/>
      <c r="D525" s="10"/>
      <c r="E525" s="10"/>
      <c r="F525" s="10"/>
      <c r="G525" s="10"/>
      <c r="H525" s="10"/>
      <c r="I525" s="10"/>
    </row>
    <row r="526" spans="1:9" x14ac:dyDescent="0.25">
      <c r="A526" s="10"/>
      <c r="B526" s="10"/>
      <c r="C526" s="10"/>
      <c r="D526" s="10"/>
      <c r="E526" s="10"/>
      <c r="F526" s="10"/>
      <c r="G526" s="10"/>
      <c r="H526" s="10"/>
      <c r="I526" s="10"/>
    </row>
    <row r="527" spans="1:9" x14ac:dyDescent="0.25">
      <c r="A527" s="10"/>
      <c r="B527" s="10"/>
      <c r="C527" s="10"/>
      <c r="D527" s="10"/>
      <c r="E527" s="10"/>
      <c r="F527" s="10"/>
      <c r="G527" s="10"/>
      <c r="H527" s="10"/>
      <c r="I527" s="10"/>
    </row>
    <row r="528" spans="1:9" x14ac:dyDescent="0.25">
      <c r="A528" s="10"/>
      <c r="B528" s="10"/>
      <c r="C528" s="10"/>
      <c r="D528" s="10"/>
      <c r="E528" s="10"/>
      <c r="F528" s="10"/>
      <c r="G528" s="10"/>
      <c r="H528" s="10"/>
      <c r="I528" s="10"/>
    </row>
    <row r="529" spans="1:9" x14ac:dyDescent="0.25">
      <c r="A529" s="10"/>
      <c r="B529" s="10"/>
      <c r="C529" s="10"/>
      <c r="D529" s="10"/>
      <c r="E529" s="10"/>
      <c r="F529" s="10"/>
      <c r="G529" s="10"/>
      <c r="H529" s="10"/>
      <c r="I529" s="10"/>
    </row>
    <row r="530" spans="1:9" x14ac:dyDescent="0.25">
      <c r="A530" s="10"/>
      <c r="B530" s="10"/>
      <c r="C530" s="10"/>
      <c r="D530" s="10"/>
      <c r="E530" s="10"/>
      <c r="F530" s="10"/>
      <c r="G530" s="10"/>
      <c r="H530" s="10"/>
      <c r="I530" s="10"/>
    </row>
    <row r="531" spans="1:9" x14ac:dyDescent="0.25">
      <c r="A531" s="10"/>
      <c r="B531" s="10"/>
      <c r="C531" s="10"/>
      <c r="D531" s="10"/>
      <c r="E531" s="10"/>
      <c r="F531" s="10"/>
      <c r="G531" s="10"/>
      <c r="H531" s="10"/>
      <c r="I531" s="10"/>
    </row>
    <row r="532" spans="1:9" x14ac:dyDescent="0.25">
      <c r="A532" s="10"/>
      <c r="B532" s="10"/>
      <c r="C532" s="10"/>
      <c r="D532" s="10"/>
      <c r="E532" s="10"/>
      <c r="F532" s="10"/>
      <c r="G532" s="10"/>
      <c r="H532" s="10"/>
      <c r="I532" s="10"/>
    </row>
    <row r="533" spans="1:9" x14ac:dyDescent="0.25">
      <c r="A533" s="10"/>
      <c r="B533" s="10"/>
      <c r="C533" s="10"/>
      <c r="D533" s="10"/>
      <c r="E533" s="10"/>
      <c r="F533" s="10"/>
      <c r="G533" s="10"/>
      <c r="H533" s="10"/>
      <c r="I533" s="10"/>
    </row>
    <row r="534" spans="1:9" x14ac:dyDescent="0.25">
      <c r="A534" s="10"/>
      <c r="B534" s="10"/>
      <c r="C534" s="10"/>
      <c r="D534" s="10"/>
      <c r="E534" s="10"/>
      <c r="F534" s="10"/>
      <c r="G534" s="10"/>
      <c r="H534" s="10"/>
      <c r="I534" s="10"/>
    </row>
    <row r="535" spans="1:9" x14ac:dyDescent="0.25">
      <c r="A535" s="10"/>
      <c r="B535" s="10"/>
      <c r="C535" s="10"/>
      <c r="D535" s="10"/>
      <c r="E535" s="10"/>
      <c r="F535" s="10"/>
      <c r="G535" s="10"/>
      <c r="H535" s="10"/>
      <c r="I535" s="10"/>
    </row>
    <row r="536" spans="1:9" x14ac:dyDescent="0.25">
      <c r="A536" s="10"/>
      <c r="B536" s="10"/>
      <c r="C536" s="10"/>
      <c r="D536" s="10"/>
      <c r="E536" s="10"/>
      <c r="F536" s="10"/>
      <c r="G536" s="10"/>
      <c r="H536" s="10"/>
      <c r="I536" s="10"/>
    </row>
    <row r="537" spans="1:9" x14ac:dyDescent="0.25">
      <c r="A537" s="10"/>
      <c r="B537" s="10"/>
      <c r="C537" s="10"/>
      <c r="D537" s="10"/>
      <c r="E537" s="10"/>
      <c r="F537" s="10"/>
      <c r="G537" s="10"/>
      <c r="H537" s="10"/>
      <c r="I537" s="10"/>
    </row>
    <row r="538" spans="1:9" x14ac:dyDescent="0.25">
      <c r="A538" s="10"/>
      <c r="B538" s="10"/>
      <c r="C538" s="10"/>
      <c r="D538" s="10"/>
      <c r="E538" s="10"/>
      <c r="F538" s="10"/>
      <c r="G538" s="10"/>
      <c r="H538" s="10"/>
      <c r="I538" s="10"/>
    </row>
    <row r="539" spans="1:9" x14ac:dyDescent="0.25">
      <c r="A539" s="10"/>
      <c r="B539" s="10"/>
      <c r="C539" s="10"/>
      <c r="D539" s="10"/>
      <c r="E539" s="10"/>
      <c r="F539" s="10"/>
      <c r="G539" s="10"/>
      <c r="H539" s="10"/>
      <c r="I539" s="10"/>
    </row>
    <row r="540" spans="1:9" x14ac:dyDescent="0.25">
      <c r="A540" s="10"/>
      <c r="B540" s="10"/>
      <c r="C540" s="10"/>
      <c r="D540" s="10"/>
      <c r="E540" s="10"/>
      <c r="F540" s="10"/>
      <c r="G540" s="10"/>
      <c r="H540" s="10"/>
      <c r="I540" s="10"/>
    </row>
    <row r="541" spans="1:9" x14ac:dyDescent="0.25">
      <c r="A541" s="10"/>
      <c r="B541" s="10"/>
      <c r="C541" s="10"/>
      <c r="D541" s="10"/>
      <c r="E541" s="10"/>
      <c r="F541" s="10"/>
      <c r="G541" s="10"/>
      <c r="H541" s="10"/>
      <c r="I541" s="10"/>
    </row>
    <row r="542" spans="1:9" x14ac:dyDescent="0.25">
      <c r="A542" s="10"/>
      <c r="B542" s="10"/>
      <c r="C542" s="10"/>
      <c r="D542" s="10"/>
      <c r="E542" s="10"/>
      <c r="F542" s="10"/>
      <c r="G542" s="10"/>
      <c r="H542" s="10"/>
      <c r="I542" s="10"/>
    </row>
    <row r="543" spans="1:9" x14ac:dyDescent="0.25">
      <c r="A543" s="10"/>
      <c r="B543" s="10"/>
      <c r="C543" s="10"/>
      <c r="D543" s="10"/>
      <c r="E543" s="10"/>
      <c r="F543" s="10"/>
      <c r="G543" s="10"/>
      <c r="H543" s="10"/>
      <c r="I543" s="10"/>
    </row>
    <row r="544" spans="1:9" x14ac:dyDescent="0.25">
      <c r="A544" s="10"/>
      <c r="B544" s="10"/>
      <c r="C544" s="10"/>
      <c r="D544" s="10"/>
      <c r="E544" s="10"/>
      <c r="F544" s="10"/>
      <c r="G544" s="10"/>
      <c r="H544" s="10"/>
      <c r="I544" s="10"/>
    </row>
    <row r="545" spans="1:9" x14ac:dyDescent="0.25">
      <c r="A545" s="10"/>
      <c r="B545" s="10"/>
      <c r="C545" s="10"/>
      <c r="D545" s="10"/>
      <c r="E545" s="10"/>
      <c r="F545" s="10"/>
      <c r="G545" s="10"/>
      <c r="H545" s="10"/>
      <c r="I545" s="10"/>
    </row>
    <row r="546" spans="1:9" x14ac:dyDescent="0.25">
      <c r="A546" s="10"/>
      <c r="B546" s="10"/>
      <c r="C546" s="10"/>
      <c r="D546" s="10"/>
      <c r="E546" s="10"/>
      <c r="F546" s="10"/>
      <c r="G546" s="10"/>
      <c r="H546" s="10"/>
      <c r="I546" s="10"/>
    </row>
    <row r="547" spans="1:9" x14ac:dyDescent="0.25">
      <c r="A547" s="10"/>
      <c r="B547" s="10"/>
      <c r="C547" s="10"/>
      <c r="D547" s="10"/>
      <c r="E547" s="10"/>
      <c r="F547" s="10"/>
      <c r="G547" s="10"/>
      <c r="H547" s="10"/>
      <c r="I547" s="10"/>
    </row>
    <row r="548" spans="1:9" x14ac:dyDescent="0.25">
      <c r="A548" s="10"/>
      <c r="B548" s="10"/>
      <c r="C548" s="10"/>
      <c r="D548" s="10"/>
      <c r="E548" s="10"/>
      <c r="F548" s="10"/>
      <c r="G548" s="10"/>
      <c r="H548" s="10"/>
      <c r="I548" s="10"/>
    </row>
    <row r="549" spans="1:9" x14ac:dyDescent="0.25">
      <c r="A549" s="10"/>
      <c r="B549" s="10"/>
      <c r="C549" s="10"/>
      <c r="D549" s="10"/>
      <c r="E549" s="10"/>
      <c r="F549" s="10"/>
      <c r="G549" s="10"/>
      <c r="H549" s="10"/>
      <c r="I549" s="10"/>
    </row>
    <row r="550" spans="1:9" x14ac:dyDescent="0.25">
      <c r="A550" s="10"/>
      <c r="B550" s="10"/>
      <c r="C550" s="10"/>
      <c r="D550" s="10"/>
      <c r="E550" s="10"/>
      <c r="F550" s="10"/>
      <c r="G550" s="10"/>
      <c r="H550" s="10"/>
      <c r="I550" s="10"/>
    </row>
    <row r="551" spans="1:9" x14ac:dyDescent="0.25">
      <c r="A551" s="10"/>
      <c r="B551" s="10"/>
      <c r="C551" s="10"/>
      <c r="D551" s="10"/>
      <c r="E551" s="10"/>
      <c r="F551" s="10"/>
      <c r="G551" s="10"/>
      <c r="H551" s="10"/>
      <c r="I551" s="10"/>
    </row>
    <row r="552" spans="1:9" x14ac:dyDescent="0.25">
      <c r="A552" s="10"/>
      <c r="B552" s="10"/>
      <c r="C552" s="10"/>
      <c r="D552" s="10"/>
      <c r="E552" s="10"/>
      <c r="F552" s="10"/>
      <c r="G552" s="10"/>
      <c r="H552" s="10"/>
      <c r="I552" s="10"/>
    </row>
    <row r="553" spans="1:9" x14ac:dyDescent="0.25">
      <c r="A553" s="10"/>
      <c r="B553" s="10"/>
      <c r="C553" s="10"/>
      <c r="D553" s="10"/>
      <c r="E553" s="10"/>
      <c r="F553" s="10"/>
      <c r="G553" s="10"/>
      <c r="H553" s="10"/>
      <c r="I553" s="10"/>
    </row>
    <row r="554" spans="1:9" x14ac:dyDescent="0.25">
      <c r="A554" s="10"/>
      <c r="B554" s="10"/>
      <c r="C554" s="10"/>
      <c r="D554" s="10"/>
      <c r="E554" s="10"/>
      <c r="F554" s="10"/>
      <c r="G554" s="10"/>
      <c r="H554" s="10"/>
      <c r="I554" s="10"/>
    </row>
    <row r="555" spans="1:9" x14ac:dyDescent="0.25">
      <c r="A555" s="10"/>
      <c r="B555" s="10"/>
      <c r="C555" s="10"/>
      <c r="D555" s="10"/>
      <c r="E555" s="10"/>
      <c r="F555" s="10"/>
      <c r="G555" s="10"/>
      <c r="H555" s="10"/>
      <c r="I555" s="10"/>
    </row>
    <row r="556" spans="1:9" x14ac:dyDescent="0.25">
      <c r="A556" s="10"/>
      <c r="B556" s="10"/>
      <c r="C556" s="10"/>
      <c r="D556" s="10"/>
      <c r="E556" s="10"/>
      <c r="F556" s="10"/>
      <c r="G556" s="10"/>
      <c r="H556" s="10"/>
      <c r="I556" s="10"/>
    </row>
    <row r="557" spans="1:9" x14ac:dyDescent="0.25">
      <c r="A557" s="10"/>
      <c r="B557" s="10"/>
      <c r="C557" s="10"/>
      <c r="D557" s="10"/>
      <c r="E557" s="10"/>
      <c r="F557" s="10"/>
      <c r="G557" s="10"/>
      <c r="H557" s="10"/>
      <c r="I557" s="10"/>
    </row>
    <row r="558" spans="1:9" x14ac:dyDescent="0.25">
      <c r="A558" s="10"/>
      <c r="B558" s="10"/>
      <c r="C558" s="10"/>
      <c r="D558" s="10"/>
      <c r="E558" s="10"/>
      <c r="F558" s="10"/>
      <c r="G558" s="10"/>
      <c r="H558" s="10"/>
      <c r="I558" s="10"/>
    </row>
    <row r="559" spans="1:9" x14ac:dyDescent="0.25">
      <c r="A559" s="10"/>
      <c r="B559" s="10"/>
      <c r="C559" s="10"/>
      <c r="D559" s="10"/>
      <c r="E559" s="10"/>
      <c r="F559" s="10"/>
      <c r="G559" s="10"/>
      <c r="H559" s="10"/>
      <c r="I559" s="10"/>
    </row>
    <row r="560" spans="1:9" x14ac:dyDescent="0.25">
      <c r="A560" s="10"/>
      <c r="B560" s="10"/>
      <c r="C560" s="10"/>
      <c r="D560" s="10"/>
      <c r="E560" s="10"/>
      <c r="F560" s="10"/>
      <c r="G560" s="10"/>
      <c r="H560" s="10"/>
      <c r="I560" s="10"/>
    </row>
    <row r="561" spans="1:9" x14ac:dyDescent="0.25">
      <c r="A561" s="10"/>
      <c r="B561" s="10"/>
      <c r="C561" s="10"/>
      <c r="D561" s="10"/>
      <c r="E561" s="10"/>
      <c r="F561" s="10"/>
      <c r="G561" s="10"/>
      <c r="H561" s="10"/>
      <c r="I561" s="10"/>
    </row>
    <row r="562" spans="1:9" x14ac:dyDescent="0.25">
      <c r="A562" s="10"/>
      <c r="B562" s="10"/>
      <c r="C562" s="10"/>
      <c r="D562" s="10"/>
      <c r="E562" s="10"/>
      <c r="F562" s="10"/>
      <c r="G562" s="10"/>
      <c r="H562" s="10"/>
      <c r="I562" s="10"/>
    </row>
    <row r="563" spans="1:9" x14ac:dyDescent="0.25">
      <c r="A563" s="10"/>
      <c r="B563" s="10"/>
      <c r="C563" s="10"/>
      <c r="D563" s="10"/>
      <c r="E563" s="10"/>
      <c r="F563" s="10"/>
      <c r="G563" s="10"/>
      <c r="H563" s="10"/>
      <c r="I563" s="10"/>
    </row>
    <row r="564" spans="1:9" x14ac:dyDescent="0.25">
      <c r="A564" s="10"/>
      <c r="B564" s="10"/>
      <c r="C564" s="10"/>
      <c r="D564" s="10"/>
      <c r="E564" s="10"/>
      <c r="F564" s="10"/>
      <c r="G564" s="10"/>
      <c r="H564" s="10"/>
      <c r="I564" s="10"/>
    </row>
    <row r="565" spans="1:9" x14ac:dyDescent="0.25">
      <c r="A565" s="10"/>
      <c r="B565" s="10"/>
      <c r="C565" s="10"/>
      <c r="D565" s="10"/>
      <c r="E565" s="10"/>
      <c r="F565" s="10"/>
      <c r="G565" s="10"/>
      <c r="H565" s="10"/>
      <c r="I565" s="10"/>
    </row>
    <row r="566" spans="1:9" x14ac:dyDescent="0.25">
      <c r="A566" s="10"/>
      <c r="B566" s="10"/>
      <c r="C566" s="10"/>
      <c r="D566" s="10"/>
      <c r="E566" s="10"/>
      <c r="F566" s="10"/>
      <c r="G566" s="10"/>
      <c r="H566" s="10"/>
      <c r="I566" s="10"/>
    </row>
    <row r="567" spans="1:9" x14ac:dyDescent="0.25">
      <c r="A567" s="10"/>
      <c r="B567" s="10"/>
      <c r="C567" s="10"/>
      <c r="D567" s="10"/>
      <c r="E567" s="10"/>
      <c r="F567" s="10"/>
      <c r="G567" s="10"/>
      <c r="H567" s="10"/>
      <c r="I567" s="10"/>
    </row>
    <row r="568" spans="1:9" x14ac:dyDescent="0.25">
      <c r="A568" s="10"/>
      <c r="B568" s="10"/>
      <c r="C568" s="10"/>
      <c r="D568" s="10"/>
      <c r="E568" s="10"/>
      <c r="F568" s="10"/>
      <c r="G568" s="10"/>
      <c r="H568" s="10"/>
      <c r="I568" s="10"/>
    </row>
    <row r="569" spans="1:9" x14ac:dyDescent="0.25">
      <c r="A569" s="10"/>
      <c r="B569" s="10"/>
      <c r="C569" s="10"/>
      <c r="D569" s="10"/>
      <c r="E569" s="10"/>
      <c r="F569" s="10"/>
      <c r="G569" s="10"/>
      <c r="H569" s="10"/>
      <c r="I569" s="10"/>
    </row>
    <row r="570" spans="1:9" x14ac:dyDescent="0.25">
      <c r="A570" s="10"/>
      <c r="B570" s="10"/>
      <c r="C570" s="10"/>
      <c r="D570" s="10"/>
      <c r="E570" s="10"/>
      <c r="F570" s="10"/>
      <c r="G570" s="10"/>
      <c r="H570" s="10"/>
      <c r="I570" s="10"/>
    </row>
    <row r="571" spans="1:9" x14ac:dyDescent="0.25">
      <c r="A571" s="10"/>
      <c r="B571" s="10"/>
      <c r="C571" s="10"/>
      <c r="D571" s="10"/>
      <c r="E571" s="10"/>
      <c r="F571" s="10"/>
      <c r="G571" s="10"/>
      <c r="H571" s="10"/>
      <c r="I571" s="10"/>
    </row>
    <row r="572" spans="1:9" x14ac:dyDescent="0.25">
      <c r="A572" s="10"/>
      <c r="B572" s="10"/>
      <c r="C572" s="10"/>
      <c r="D572" s="10"/>
      <c r="E572" s="10"/>
      <c r="F572" s="10"/>
      <c r="G572" s="10"/>
      <c r="H572" s="10"/>
      <c r="I572" s="10"/>
    </row>
    <row r="573" spans="1:9" x14ac:dyDescent="0.25">
      <c r="A573" s="10"/>
      <c r="B573" s="10"/>
      <c r="C573" s="10"/>
      <c r="D573" s="10"/>
      <c r="E573" s="10"/>
      <c r="F573" s="10"/>
      <c r="G573" s="10"/>
      <c r="H573" s="10"/>
      <c r="I573" s="10"/>
    </row>
    <row r="574" spans="1:9" x14ac:dyDescent="0.25">
      <c r="A574" s="10"/>
      <c r="B574" s="10"/>
      <c r="C574" s="10"/>
      <c r="D574" s="10"/>
      <c r="E574" s="10"/>
      <c r="F574" s="10"/>
      <c r="G574" s="10"/>
      <c r="H574" s="10"/>
      <c r="I574" s="10"/>
    </row>
    <row r="575" spans="1:9" x14ac:dyDescent="0.25">
      <c r="A575" s="10"/>
      <c r="B575" s="10"/>
      <c r="C575" s="10"/>
      <c r="D575" s="10"/>
      <c r="E575" s="10"/>
      <c r="F575" s="10"/>
      <c r="G575" s="10"/>
      <c r="H575" s="10"/>
      <c r="I575" s="10"/>
    </row>
    <row r="576" spans="1:9" x14ac:dyDescent="0.25">
      <c r="A576" s="10"/>
      <c r="B576" s="10"/>
      <c r="C576" s="10"/>
      <c r="D576" s="10"/>
      <c r="E576" s="10"/>
      <c r="F576" s="10"/>
      <c r="G576" s="10"/>
      <c r="H576" s="10"/>
      <c r="I576" s="10"/>
    </row>
    <row r="577" spans="1:9" x14ac:dyDescent="0.25">
      <c r="A577" s="10"/>
      <c r="B577" s="10"/>
      <c r="C577" s="10"/>
      <c r="D577" s="10"/>
      <c r="E577" s="10"/>
      <c r="F577" s="10"/>
      <c r="G577" s="10"/>
      <c r="H577" s="10"/>
      <c r="I577" s="10"/>
    </row>
    <row r="578" spans="1:9" x14ac:dyDescent="0.25">
      <c r="A578" s="10"/>
      <c r="B578" s="10"/>
      <c r="C578" s="10"/>
      <c r="D578" s="10"/>
      <c r="E578" s="10"/>
      <c r="F578" s="10"/>
      <c r="G578" s="10"/>
      <c r="H578" s="10"/>
      <c r="I578" s="10"/>
    </row>
    <row r="579" spans="1:9" x14ac:dyDescent="0.25">
      <c r="A579" s="10"/>
      <c r="B579" s="10"/>
      <c r="C579" s="10"/>
      <c r="D579" s="10"/>
      <c r="E579" s="10"/>
      <c r="F579" s="10"/>
      <c r="G579" s="10"/>
      <c r="H579" s="10"/>
      <c r="I579" s="10"/>
    </row>
    <row r="580" spans="1:9" x14ac:dyDescent="0.25">
      <c r="A580" s="10"/>
      <c r="B580" s="10"/>
      <c r="C580" s="10"/>
      <c r="D580" s="10"/>
      <c r="E580" s="10"/>
      <c r="F580" s="10"/>
      <c r="G580" s="10"/>
      <c r="H580" s="10"/>
      <c r="I580" s="10"/>
    </row>
    <row r="581" spans="1:9" x14ac:dyDescent="0.25">
      <c r="A581" s="10"/>
      <c r="B581" s="10"/>
      <c r="C581" s="10"/>
      <c r="D581" s="10"/>
      <c r="E581" s="10"/>
      <c r="F581" s="10"/>
      <c r="G581" s="10"/>
      <c r="H581" s="10"/>
      <c r="I581" s="10"/>
    </row>
    <row r="582" spans="1:9" x14ac:dyDescent="0.25">
      <c r="A582" s="10"/>
      <c r="B582" s="10"/>
      <c r="C582" s="10"/>
      <c r="D582" s="10"/>
      <c r="E582" s="10"/>
      <c r="F582" s="10"/>
      <c r="G582" s="10"/>
      <c r="H582" s="10"/>
      <c r="I582" s="10"/>
    </row>
    <row r="583" spans="1:9" x14ac:dyDescent="0.25">
      <c r="A583" s="10"/>
      <c r="B583" s="10"/>
      <c r="C583" s="10"/>
      <c r="D583" s="10"/>
      <c r="E583" s="10"/>
      <c r="F583" s="10"/>
      <c r="G583" s="10"/>
      <c r="H583" s="10"/>
      <c r="I583" s="10"/>
    </row>
    <row r="584" spans="1:9" x14ac:dyDescent="0.25">
      <c r="A584" s="10"/>
      <c r="B584" s="10"/>
      <c r="C584" s="10"/>
      <c r="D584" s="10"/>
      <c r="E584" s="10"/>
      <c r="F584" s="10"/>
      <c r="G584" s="10"/>
      <c r="H584" s="10"/>
      <c r="I584" s="10"/>
    </row>
    <row r="585" spans="1:9" x14ac:dyDescent="0.25">
      <c r="A585" s="10"/>
      <c r="B585" s="10"/>
      <c r="C585" s="10"/>
      <c r="D585" s="10"/>
      <c r="E585" s="10"/>
      <c r="F585" s="10"/>
      <c r="G585" s="10"/>
      <c r="H585" s="10"/>
      <c r="I585" s="10"/>
    </row>
    <row r="586" spans="1:9" x14ac:dyDescent="0.25">
      <c r="A586" s="10"/>
      <c r="B586" s="10"/>
      <c r="C586" s="10"/>
      <c r="D586" s="10"/>
      <c r="E586" s="10"/>
      <c r="F586" s="10"/>
      <c r="G586" s="10"/>
      <c r="H586" s="10"/>
      <c r="I586" s="10"/>
    </row>
    <row r="587" spans="1:9" x14ac:dyDescent="0.25">
      <c r="A587" s="10"/>
      <c r="B587" s="10"/>
      <c r="C587" s="10"/>
      <c r="D587" s="10"/>
      <c r="E587" s="10"/>
      <c r="F587" s="10"/>
      <c r="G587" s="10"/>
      <c r="H587" s="10"/>
      <c r="I587" s="10"/>
    </row>
    <row r="588" spans="1:9" x14ac:dyDescent="0.25">
      <c r="A588" s="10"/>
      <c r="B588" s="10"/>
      <c r="C588" s="10"/>
      <c r="D588" s="10"/>
      <c r="E588" s="10"/>
      <c r="F588" s="10"/>
      <c r="G588" s="10"/>
      <c r="H588" s="10"/>
      <c r="I588" s="10"/>
    </row>
    <row r="589" spans="1:9" x14ac:dyDescent="0.25">
      <c r="A589" s="10"/>
      <c r="B589" s="10"/>
      <c r="C589" s="10"/>
      <c r="D589" s="10"/>
      <c r="E589" s="10"/>
      <c r="F589" s="10"/>
      <c r="G589" s="10"/>
      <c r="H589" s="10"/>
      <c r="I589" s="10"/>
    </row>
    <row r="590" spans="1:9" x14ac:dyDescent="0.25">
      <c r="A590" s="10"/>
      <c r="B590" s="10"/>
      <c r="C590" s="10"/>
      <c r="D590" s="10"/>
      <c r="E590" s="10"/>
      <c r="F590" s="10"/>
      <c r="G590" s="10"/>
      <c r="H590" s="10"/>
      <c r="I590" s="10"/>
    </row>
    <row r="591" spans="1:9" x14ac:dyDescent="0.25">
      <c r="A591" s="10"/>
      <c r="B591" s="10"/>
      <c r="C591" s="10"/>
      <c r="D591" s="10"/>
      <c r="E591" s="10"/>
      <c r="F591" s="10"/>
      <c r="G591" s="10"/>
      <c r="H591" s="10"/>
      <c r="I591" s="10"/>
    </row>
    <row r="592" spans="1:9" x14ac:dyDescent="0.25">
      <c r="A592" s="10"/>
      <c r="B592" s="10"/>
      <c r="C592" s="10"/>
      <c r="D592" s="10"/>
      <c r="E592" s="10"/>
      <c r="F592" s="10"/>
      <c r="G592" s="10"/>
      <c r="H592" s="10"/>
      <c r="I592" s="10"/>
    </row>
    <row r="593" spans="1:9" x14ac:dyDescent="0.25">
      <c r="A593" s="10"/>
      <c r="B593" s="10"/>
      <c r="C593" s="10"/>
      <c r="D593" s="10"/>
      <c r="E593" s="10"/>
      <c r="F593" s="10"/>
      <c r="G593" s="10"/>
      <c r="H593" s="10"/>
      <c r="I593" s="10"/>
    </row>
    <row r="594" spans="1:9" x14ac:dyDescent="0.25">
      <c r="A594" s="10"/>
      <c r="B594" s="10"/>
      <c r="C594" s="10"/>
      <c r="D594" s="10"/>
      <c r="E594" s="10"/>
      <c r="F594" s="10"/>
      <c r="G594" s="10"/>
      <c r="H594" s="10"/>
      <c r="I594" s="10"/>
    </row>
    <row r="595" spans="1:9" x14ac:dyDescent="0.25">
      <c r="A595" s="10"/>
      <c r="B595" s="10"/>
      <c r="C595" s="10"/>
      <c r="D595" s="10"/>
      <c r="E595" s="10"/>
      <c r="F595" s="10"/>
      <c r="G595" s="10"/>
      <c r="H595" s="10"/>
      <c r="I595" s="10"/>
    </row>
    <row r="596" spans="1:9" x14ac:dyDescent="0.25">
      <c r="A596" s="10"/>
      <c r="B596" s="10"/>
      <c r="C596" s="10"/>
      <c r="D596" s="10"/>
      <c r="E596" s="10"/>
      <c r="F596" s="10"/>
      <c r="G596" s="10"/>
      <c r="H596" s="10"/>
      <c r="I596" s="10"/>
    </row>
    <row r="597" spans="1:9" x14ac:dyDescent="0.25">
      <c r="A597" s="10"/>
      <c r="B597" s="10"/>
      <c r="C597" s="10"/>
      <c r="D597" s="10"/>
      <c r="E597" s="10"/>
      <c r="F597" s="10"/>
      <c r="G597" s="10"/>
      <c r="H597" s="10"/>
      <c r="I597" s="10"/>
    </row>
    <row r="598" spans="1:9" x14ac:dyDescent="0.25">
      <c r="A598" s="10"/>
      <c r="B598" s="10"/>
      <c r="C598" s="10"/>
      <c r="D598" s="10"/>
      <c r="E598" s="10"/>
      <c r="F598" s="10"/>
      <c r="G598" s="10"/>
      <c r="H598" s="10"/>
      <c r="I598" s="10"/>
    </row>
    <row r="599" spans="1:9" x14ac:dyDescent="0.25">
      <c r="A599" s="10"/>
      <c r="B599" s="10"/>
      <c r="C599" s="10"/>
      <c r="D599" s="10"/>
      <c r="E599" s="10"/>
      <c r="F599" s="10"/>
      <c r="G599" s="10"/>
      <c r="H599" s="10"/>
      <c r="I599" s="10"/>
    </row>
    <row r="600" spans="1:9" x14ac:dyDescent="0.25">
      <c r="A600" s="10"/>
      <c r="B600" s="10"/>
      <c r="C600" s="10"/>
      <c r="D600" s="10"/>
      <c r="E600" s="10"/>
      <c r="F600" s="10"/>
      <c r="G600" s="10"/>
      <c r="H600" s="10"/>
      <c r="I600" s="10"/>
    </row>
    <row r="601" spans="1:9" x14ac:dyDescent="0.25">
      <c r="A601" s="10"/>
      <c r="B601" s="10"/>
      <c r="C601" s="10"/>
      <c r="D601" s="10"/>
      <c r="E601" s="10"/>
      <c r="F601" s="10"/>
      <c r="G601" s="10"/>
      <c r="H601" s="10"/>
      <c r="I601" s="10"/>
    </row>
    <row r="602" spans="1:9" x14ac:dyDescent="0.25">
      <c r="A602" s="10"/>
      <c r="B602" s="10"/>
      <c r="C602" s="10"/>
      <c r="D602" s="10"/>
      <c r="E602" s="10"/>
      <c r="F602" s="10"/>
      <c r="G602" s="10"/>
      <c r="H602" s="10"/>
      <c r="I602" s="10"/>
    </row>
    <row r="603" spans="1:9" x14ac:dyDescent="0.25">
      <c r="A603" s="10"/>
      <c r="B603" s="10"/>
      <c r="C603" s="10"/>
      <c r="D603" s="10"/>
      <c r="E603" s="10"/>
      <c r="F603" s="10"/>
      <c r="G603" s="10"/>
      <c r="H603" s="10"/>
      <c r="I603" s="10"/>
    </row>
    <row r="604" spans="1:9" x14ac:dyDescent="0.25">
      <c r="A604" s="10"/>
      <c r="B604" s="10"/>
      <c r="C604" s="10"/>
      <c r="D604" s="10"/>
      <c r="E604" s="10"/>
      <c r="F604" s="10"/>
      <c r="G604" s="10"/>
      <c r="H604" s="10"/>
      <c r="I604" s="10"/>
    </row>
    <row r="605" spans="1:9" x14ac:dyDescent="0.25">
      <c r="A605" s="10"/>
      <c r="B605" s="10"/>
      <c r="C605" s="10"/>
      <c r="D605" s="10"/>
      <c r="E605" s="10"/>
      <c r="F605" s="10"/>
      <c r="G605" s="10"/>
      <c r="H605" s="10"/>
      <c r="I605" s="10"/>
    </row>
    <row r="606" spans="1:9" x14ac:dyDescent="0.25">
      <c r="A606" s="10"/>
      <c r="B606" s="10"/>
      <c r="C606" s="10"/>
      <c r="D606" s="10"/>
      <c r="E606" s="10"/>
      <c r="F606" s="10"/>
      <c r="G606" s="10"/>
      <c r="H606" s="10"/>
      <c r="I606" s="10"/>
    </row>
    <row r="607" spans="1:9" x14ac:dyDescent="0.25">
      <c r="A607" s="10"/>
      <c r="B607" s="10"/>
      <c r="C607" s="10"/>
      <c r="D607" s="10"/>
      <c r="E607" s="10"/>
      <c r="F607" s="10"/>
      <c r="G607" s="10"/>
      <c r="H607" s="10"/>
      <c r="I607" s="10"/>
    </row>
    <row r="608" spans="1:9" x14ac:dyDescent="0.25">
      <c r="A608" s="10"/>
      <c r="B608" s="10"/>
      <c r="C608" s="10"/>
      <c r="D608" s="10"/>
      <c r="E608" s="10"/>
      <c r="F608" s="10"/>
      <c r="G608" s="10"/>
      <c r="H608" s="10"/>
      <c r="I608" s="10"/>
    </row>
    <row r="609" spans="1:9" x14ac:dyDescent="0.25">
      <c r="A609" s="10"/>
      <c r="B609" s="10"/>
      <c r="C609" s="10"/>
      <c r="D609" s="10"/>
      <c r="E609" s="10"/>
      <c r="F609" s="10"/>
      <c r="G609" s="10"/>
      <c r="H609" s="10"/>
      <c r="I609" s="10"/>
    </row>
    <row r="610" spans="1:9" x14ac:dyDescent="0.25">
      <c r="A610" s="10"/>
      <c r="B610" s="10"/>
      <c r="C610" s="10"/>
      <c r="D610" s="10"/>
      <c r="E610" s="10"/>
      <c r="F610" s="10"/>
      <c r="G610" s="10"/>
      <c r="H610" s="10"/>
      <c r="I610" s="10"/>
    </row>
    <row r="611" spans="1:9" x14ac:dyDescent="0.25">
      <c r="A611" s="10"/>
      <c r="B611" s="10"/>
      <c r="C611" s="10"/>
      <c r="D611" s="10"/>
      <c r="E611" s="10"/>
      <c r="F611" s="10"/>
      <c r="G611" s="10"/>
      <c r="H611" s="10"/>
      <c r="I611" s="10"/>
    </row>
    <row r="612" spans="1:9" x14ac:dyDescent="0.25">
      <c r="A612" s="10"/>
      <c r="B612" s="10"/>
      <c r="C612" s="10"/>
      <c r="D612" s="10"/>
      <c r="E612" s="10"/>
      <c r="F612" s="10"/>
      <c r="G612" s="10"/>
      <c r="H612" s="10"/>
      <c r="I612" s="10"/>
    </row>
    <row r="613" spans="1:9" x14ac:dyDescent="0.25">
      <c r="A613" s="10"/>
      <c r="B613" s="10"/>
      <c r="C613" s="10"/>
      <c r="D613" s="10"/>
      <c r="E613" s="10"/>
      <c r="F613" s="10"/>
      <c r="G613" s="10"/>
      <c r="H613" s="10"/>
      <c r="I613" s="10"/>
    </row>
    <row r="614" spans="1:9" x14ac:dyDescent="0.25">
      <c r="A614" s="10"/>
      <c r="B614" s="10"/>
      <c r="C614" s="10"/>
      <c r="D614" s="10"/>
      <c r="E614" s="10"/>
      <c r="F614" s="10"/>
      <c r="G614" s="10"/>
      <c r="H614" s="10"/>
      <c r="I614" s="10"/>
    </row>
    <row r="615" spans="1:9" x14ac:dyDescent="0.25">
      <c r="A615" s="10"/>
      <c r="B615" s="10"/>
      <c r="C615" s="10"/>
      <c r="D615" s="10"/>
      <c r="E615" s="10"/>
      <c r="F615" s="10"/>
      <c r="G615" s="10"/>
      <c r="H615" s="10"/>
      <c r="I615" s="10"/>
    </row>
    <row r="616" spans="1:9" x14ac:dyDescent="0.25">
      <c r="A616" s="10"/>
      <c r="B616" s="10"/>
      <c r="C616" s="10"/>
      <c r="D616" s="10"/>
      <c r="E616" s="10"/>
      <c r="F616" s="10"/>
      <c r="G616" s="10"/>
      <c r="H616" s="10"/>
      <c r="I616" s="10"/>
    </row>
    <row r="617" spans="1:9" x14ac:dyDescent="0.25">
      <c r="A617" s="10"/>
      <c r="B617" s="10"/>
      <c r="C617" s="10"/>
      <c r="D617" s="10"/>
      <c r="E617" s="10"/>
      <c r="F617" s="10"/>
      <c r="G617" s="10"/>
      <c r="H617" s="10"/>
      <c r="I617" s="10"/>
    </row>
    <row r="618" spans="1:9" x14ac:dyDescent="0.25">
      <c r="A618" s="10"/>
      <c r="B618" s="10"/>
      <c r="C618" s="10"/>
      <c r="D618" s="10"/>
      <c r="E618" s="10"/>
      <c r="F618" s="10"/>
      <c r="G618" s="10"/>
      <c r="H618" s="10"/>
      <c r="I618" s="10"/>
    </row>
    <row r="619" spans="1:9" x14ac:dyDescent="0.25">
      <c r="A619" s="10"/>
      <c r="B619" s="10"/>
      <c r="C619" s="10"/>
      <c r="D619" s="10"/>
      <c r="E619" s="10"/>
      <c r="F619" s="10"/>
      <c r="G619" s="10"/>
      <c r="H619" s="10"/>
      <c r="I619" s="10"/>
    </row>
    <row r="620" spans="1:9" x14ac:dyDescent="0.25">
      <c r="A620" s="10"/>
      <c r="B620" s="10"/>
      <c r="C620" s="10"/>
      <c r="D620" s="10"/>
      <c r="E620" s="10"/>
      <c r="F620" s="10"/>
      <c r="G620" s="10"/>
      <c r="H620" s="10"/>
      <c r="I620" s="10"/>
    </row>
    <row r="621" spans="1:9" x14ac:dyDescent="0.25">
      <c r="A621" s="10"/>
      <c r="B621" s="10"/>
      <c r="C621" s="10"/>
      <c r="D621" s="10"/>
      <c r="E621" s="10"/>
      <c r="F621" s="10"/>
      <c r="G621" s="10"/>
      <c r="H621" s="10"/>
      <c r="I621" s="10"/>
    </row>
    <row r="622" spans="1:9" x14ac:dyDescent="0.25">
      <c r="A622" s="10"/>
      <c r="B622" s="10"/>
      <c r="C622" s="10"/>
      <c r="D622" s="10"/>
      <c r="E622" s="10"/>
      <c r="F622" s="10"/>
      <c r="G622" s="10"/>
      <c r="H622" s="10"/>
      <c r="I622" s="10"/>
    </row>
    <row r="623" spans="1:9" x14ac:dyDescent="0.25">
      <c r="A623" s="10"/>
      <c r="B623" s="10"/>
      <c r="C623" s="10"/>
      <c r="D623" s="10"/>
      <c r="E623" s="10"/>
      <c r="F623" s="10"/>
      <c r="G623" s="10"/>
      <c r="H623" s="10"/>
      <c r="I623" s="10"/>
    </row>
    <row r="624" spans="1:9" x14ac:dyDescent="0.25">
      <c r="A624" s="10"/>
      <c r="B624" s="10"/>
      <c r="C624" s="10"/>
      <c r="D624" s="10"/>
      <c r="E624" s="10"/>
      <c r="F624" s="10"/>
      <c r="G624" s="10"/>
      <c r="H624" s="10"/>
      <c r="I624" s="10"/>
    </row>
    <row r="625" spans="1:9" x14ac:dyDescent="0.25">
      <c r="A625" s="10"/>
      <c r="B625" s="10"/>
      <c r="C625" s="10"/>
      <c r="D625" s="10"/>
      <c r="E625" s="10"/>
      <c r="F625" s="10"/>
      <c r="G625" s="10"/>
      <c r="H625" s="10"/>
      <c r="I625" s="10"/>
    </row>
    <row r="626" spans="1:9" x14ac:dyDescent="0.25">
      <c r="A626" s="10"/>
      <c r="B626" s="10"/>
      <c r="C626" s="10"/>
      <c r="D626" s="10"/>
      <c r="E626" s="10"/>
      <c r="F626" s="10"/>
      <c r="G626" s="10"/>
      <c r="H626" s="10"/>
      <c r="I626" s="10"/>
    </row>
    <row r="627" spans="1:9" x14ac:dyDescent="0.25">
      <c r="A627" s="10"/>
      <c r="B627" s="10"/>
      <c r="C627" s="10"/>
      <c r="D627" s="10"/>
      <c r="E627" s="10"/>
      <c r="F627" s="10"/>
      <c r="G627" s="10"/>
      <c r="H627" s="10"/>
      <c r="I627" s="10"/>
    </row>
    <row r="628" spans="1:9" x14ac:dyDescent="0.25">
      <c r="A628" s="10"/>
      <c r="B628" s="10"/>
      <c r="C628" s="10"/>
      <c r="D628" s="10"/>
      <c r="E628" s="10"/>
      <c r="F628" s="10"/>
      <c r="G628" s="10"/>
      <c r="H628" s="10"/>
      <c r="I628" s="10"/>
    </row>
    <row r="629" spans="1:9" x14ac:dyDescent="0.25">
      <c r="A629" s="10"/>
      <c r="B629" s="10"/>
      <c r="C629" s="10"/>
      <c r="D629" s="10"/>
      <c r="E629" s="10"/>
      <c r="F629" s="10"/>
      <c r="G629" s="10"/>
      <c r="H629" s="10"/>
      <c r="I629" s="10"/>
    </row>
    <row r="630" spans="1:9" x14ac:dyDescent="0.25">
      <c r="A630" s="10"/>
      <c r="B630" s="10"/>
      <c r="C630" s="10"/>
      <c r="D630" s="10"/>
      <c r="E630" s="10"/>
      <c r="F630" s="10"/>
      <c r="G630" s="10"/>
      <c r="H630" s="10"/>
      <c r="I630" s="10"/>
    </row>
    <row r="631" spans="1:9" x14ac:dyDescent="0.25">
      <c r="A631" s="10"/>
      <c r="B631" s="10"/>
      <c r="C631" s="10"/>
      <c r="D631" s="10"/>
      <c r="E631" s="10"/>
      <c r="F631" s="10"/>
      <c r="G631" s="10"/>
      <c r="H631" s="10"/>
      <c r="I631" s="10"/>
    </row>
    <row r="632" spans="1:9" x14ac:dyDescent="0.25">
      <c r="A632" s="10"/>
      <c r="B632" s="10"/>
      <c r="C632" s="10"/>
      <c r="D632" s="10"/>
      <c r="E632" s="10"/>
      <c r="F632" s="10"/>
      <c r="G632" s="10"/>
      <c r="H632" s="10"/>
      <c r="I632" s="10"/>
    </row>
    <row r="633" spans="1:9" x14ac:dyDescent="0.25">
      <c r="A633" s="10"/>
      <c r="B633" s="10"/>
      <c r="C633" s="10"/>
      <c r="D633" s="10"/>
      <c r="E633" s="10"/>
      <c r="F633" s="10"/>
      <c r="G633" s="10"/>
      <c r="H633" s="10"/>
      <c r="I633" s="10"/>
    </row>
    <row r="634" spans="1:9" x14ac:dyDescent="0.25">
      <c r="A634" s="10"/>
      <c r="B634" s="10"/>
      <c r="C634" s="10"/>
      <c r="D634" s="10"/>
      <c r="E634" s="10"/>
      <c r="F634" s="10"/>
      <c r="G634" s="10"/>
      <c r="H634" s="10"/>
      <c r="I634" s="10"/>
    </row>
    <row r="635" spans="1:9" x14ac:dyDescent="0.25">
      <c r="A635" s="10"/>
      <c r="B635" s="10"/>
      <c r="C635" s="10"/>
      <c r="D635" s="10"/>
      <c r="E635" s="10"/>
      <c r="F635" s="10"/>
      <c r="G635" s="10"/>
      <c r="H635" s="10"/>
      <c r="I635" s="10"/>
    </row>
    <row r="636" spans="1:9" x14ac:dyDescent="0.25">
      <c r="A636" s="10"/>
      <c r="B636" s="10"/>
      <c r="C636" s="10"/>
      <c r="D636" s="10"/>
      <c r="E636" s="10"/>
      <c r="F636" s="10"/>
      <c r="G636" s="10"/>
      <c r="H636" s="10"/>
      <c r="I636" s="10"/>
    </row>
    <row r="637" spans="1:9" x14ac:dyDescent="0.25">
      <c r="A637" s="10"/>
      <c r="B637" s="10"/>
      <c r="C637" s="10"/>
      <c r="D637" s="10"/>
      <c r="E637" s="10"/>
      <c r="F637" s="10"/>
      <c r="G637" s="10"/>
      <c r="H637" s="10"/>
      <c r="I637" s="10"/>
    </row>
    <row r="638" spans="1:9" x14ac:dyDescent="0.25">
      <c r="A638" s="10"/>
      <c r="B638" s="10"/>
      <c r="C638" s="10"/>
      <c r="D638" s="10"/>
      <c r="E638" s="10"/>
      <c r="F638" s="10"/>
      <c r="G638" s="10"/>
      <c r="H638" s="10"/>
      <c r="I638" s="10"/>
    </row>
    <row r="639" spans="1:9" x14ac:dyDescent="0.25">
      <c r="A639" s="10"/>
      <c r="B639" s="10"/>
      <c r="C639" s="10"/>
      <c r="D639" s="10"/>
      <c r="E639" s="10"/>
      <c r="F639" s="10"/>
      <c r="G639" s="10"/>
      <c r="H639" s="10"/>
      <c r="I639" s="10"/>
    </row>
    <row r="640" spans="1:9" x14ac:dyDescent="0.25">
      <c r="A640" s="10"/>
      <c r="B640" s="10"/>
      <c r="C640" s="10"/>
      <c r="D640" s="10"/>
      <c r="E640" s="10"/>
      <c r="F640" s="10"/>
      <c r="G640" s="10"/>
      <c r="H640" s="10"/>
      <c r="I640" s="10"/>
    </row>
    <row r="641" spans="1:9" x14ac:dyDescent="0.25">
      <c r="A641" s="10"/>
      <c r="B641" s="10"/>
      <c r="C641" s="10"/>
      <c r="D641" s="10"/>
      <c r="E641" s="10"/>
      <c r="F641" s="10"/>
      <c r="G641" s="10"/>
      <c r="H641" s="10"/>
      <c r="I641" s="10"/>
    </row>
    <row r="642" spans="1:9" x14ac:dyDescent="0.25">
      <c r="A642" s="10"/>
      <c r="B642" s="10"/>
      <c r="C642" s="10"/>
      <c r="D642" s="10"/>
      <c r="E642" s="10"/>
      <c r="F642" s="10"/>
      <c r="G642" s="10"/>
      <c r="H642" s="10"/>
      <c r="I642" s="10"/>
    </row>
    <row r="643" spans="1:9" x14ac:dyDescent="0.25">
      <c r="A643" s="10"/>
      <c r="B643" s="10"/>
      <c r="C643" s="10"/>
      <c r="D643" s="10"/>
      <c r="E643" s="10"/>
      <c r="F643" s="10"/>
      <c r="G643" s="10"/>
      <c r="H643" s="10"/>
      <c r="I643" s="10"/>
    </row>
    <row r="644" spans="1:9" x14ac:dyDescent="0.25">
      <c r="A644" s="10"/>
      <c r="B644" s="10"/>
      <c r="C644" s="10"/>
      <c r="D644" s="10"/>
      <c r="E644" s="10"/>
      <c r="F644" s="10"/>
      <c r="G644" s="10"/>
      <c r="H644" s="10"/>
      <c r="I644" s="10"/>
    </row>
    <row r="645" spans="1:9" x14ac:dyDescent="0.25">
      <c r="A645" s="10"/>
      <c r="B645" s="10"/>
      <c r="C645" s="10"/>
      <c r="D645" s="10"/>
      <c r="E645" s="10"/>
      <c r="F645" s="10"/>
      <c r="G645" s="10"/>
      <c r="H645" s="10"/>
      <c r="I645" s="10"/>
    </row>
    <row r="646" spans="1:9" x14ac:dyDescent="0.25">
      <c r="A646" s="10"/>
      <c r="B646" s="10"/>
      <c r="C646" s="10"/>
      <c r="D646" s="10"/>
      <c r="E646" s="10"/>
      <c r="F646" s="10"/>
      <c r="G646" s="10"/>
      <c r="H646" s="10"/>
      <c r="I646" s="10"/>
    </row>
    <row r="647" spans="1:9" x14ac:dyDescent="0.25">
      <c r="A647" s="10"/>
      <c r="B647" s="10"/>
      <c r="C647" s="10"/>
      <c r="D647" s="10"/>
      <c r="E647" s="10"/>
      <c r="F647" s="10"/>
      <c r="G647" s="10"/>
      <c r="H647" s="10"/>
      <c r="I647" s="10"/>
    </row>
    <row r="648" spans="1:9" x14ac:dyDescent="0.25">
      <c r="A648" s="10"/>
      <c r="B648" s="10"/>
      <c r="C648" s="10"/>
      <c r="D648" s="10"/>
      <c r="E648" s="10"/>
      <c r="F648" s="10"/>
      <c r="G648" s="10"/>
      <c r="H648" s="10"/>
      <c r="I648" s="10"/>
    </row>
    <row r="649" spans="1:9" x14ac:dyDescent="0.25">
      <c r="A649" s="10"/>
      <c r="B649" s="10"/>
      <c r="C649" s="10"/>
      <c r="D649" s="10"/>
      <c r="E649" s="10"/>
      <c r="F649" s="10"/>
      <c r="G649" s="10"/>
      <c r="H649" s="10"/>
      <c r="I649" s="10"/>
    </row>
    <row r="650" spans="1:9" x14ac:dyDescent="0.25">
      <c r="A650" s="10"/>
      <c r="B650" s="10"/>
      <c r="C650" s="10"/>
      <c r="D650" s="10"/>
      <c r="E650" s="10"/>
      <c r="F650" s="10"/>
      <c r="G650" s="10"/>
      <c r="H650" s="10"/>
      <c r="I650" s="10"/>
    </row>
    <row r="651" spans="1:9" x14ac:dyDescent="0.25">
      <c r="A651" s="10"/>
      <c r="B651" s="10"/>
      <c r="C651" s="10"/>
      <c r="D651" s="10"/>
      <c r="E651" s="10"/>
      <c r="F651" s="10"/>
      <c r="G651" s="10"/>
      <c r="H651" s="10"/>
      <c r="I651" s="10"/>
    </row>
    <row r="652" spans="1:9" x14ac:dyDescent="0.25">
      <c r="A652" s="10"/>
      <c r="B652" s="10"/>
      <c r="C652" s="10"/>
      <c r="D652" s="10"/>
      <c r="E652" s="10"/>
      <c r="F652" s="10"/>
      <c r="G652" s="10"/>
      <c r="H652" s="10"/>
      <c r="I652" s="10"/>
    </row>
    <row r="653" spans="1:9" x14ac:dyDescent="0.25">
      <c r="A653" s="10"/>
      <c r="B653" s="10"/>
      <c r="C653" s="10"/>
      <c r="D653" s="10"/>
      <c r="E653" s="10"/>
      <c r="F653" s="10"/>
      <c r="G653" s="10"/>
      <c r="H653" s="10"/>
      <c r="I653" s="10"/>
    </row>
    <row r="654" spans="1:9" x14ac:dyDescent="0.25">
      <c r="A654" s="10"/>
      <c r="B654" s="10"/>
      <c r="C654" s="10"/>
      <c r="D654" s="10"/>
      <c r="E654" s="10"/>
      <c r="F654" s="10"/>
      <c r="G654" s="10"/>
      <c r="H654" s="10"/>
      <c r="I654" s="10"/>
    </row>
    <row r="655" spans="1:9" x14ac:dyDescent="0.25">
      <c r="A655" s="10"/>
      <c r="B655" s="10"/>
      <c r="C655" s="10"/>
      <c r="D655" s="10"/>
      <c r="E655" s="10"/>
      <c r="F655" s="10"/>
      <c r="G655" s="10"/>
      <c r="H655" s="10"/>
      <c r="I655" s="10"/>
    </row>
    <row r="656" spans="1:9" x14ac:dyDescent="0.25">
      <c r="A656" s="10"/>
      <c r="B656" s="10"/>
      <c r="C656" s="10"/>
      <c r="D656" s="10"/>
      <c r="E656" s="10"/>
      <c r="F656" s="10"/>
      <c r="G656" s="10"/>
      <c r="H656" s="10"/>
      <c r="I656" s="10"/>
    </row>
    <row r="657" spans="1:9" x14ac:dyDescent="0.25">
      <c r="A657" s="10"/>
      <c r="B657" s="10"/>
      <c r="C657" s="10"/>
      <c r="D657" s="10"/>
      <c r="E657" s="10"/>
      <c r="F657" s="10"/>
      <c r="G657" s="10"/>
      <c r="H657" s="10"/>
      <c r="I657" s="10"/>
    </row>
    <row r="658" spans="1:9" x14ac:dyDescent="0.25">
      <c r="A658" s="10"/>
      <c r="B658" s="10"/>
      <c r="C658" s="10"/>
      <c r="D658" s="10"/>
      <c r="E658" s="10"/>
      <c r="F658" s="10"/>
      <c r="G658" s="10"/>
      <c r="H658" s="10"/>
      <c r="I658" s="10"/>
    </row>
    <row r="659" spans="1:9" x14ac:dyDescent="0.25">
      <c r="A659" s="10"/>
      <c r="B659" s="10"/>
      <c r="C659" s="10"/>
      <c r="D659" s="10"/>
      <c r="E659" s="10"/>
      <c r="F659" s="10"/>
      <c r="G659" s="10"/>
      <c r="H659" s="10"/>
      <c r="I659" s="10"/>
    </row>
    <row r="660" spans="1:9" x14ac:dyDescent="0.25">
      <c r="A660" s="10"/>
      <c r="B660" s="10"/>
      <c r="C660" s="10"/>
      <c r="D660" s="10"/>
      <c r="E660" s="10"/>
      <c r="F660" s="10"/>
      <c r="G660" s="10"/>
      <c r="H660" s="10"/>
      <c r="I660" s="10"/>
    </row>
    <row r="661" spans="1:9" x14ac:dyDescent="0.25">
      <c r="A661" s="10"/>
      <c r="B661" s="10"/>
      <c r="C661" s="10"/>
      <c r="D661" s="10"/>
      <c r="E661" s="10"/>
      <c r="F661" s="10"/>
      <c r="G661" s="10"/>
      <c r="H661" s="10"/>
      <c r="I661" s="10"/>
    </row>
    <row r="662" spans="1:9" x14ac:dyDescent="0.25">
      <c r="A662" s="10"/>
      <c r="B662" s="10"/>
      <c r="C662" s="10"/>
      <c r="D662" s="10"/>
      <c r="E662" s="10"/>
      <c r="F662" s="10"/>
      <c r="G662" s="10"/>
      <c r="H662" s="10"/>
      <c r="I662" s="10"/>
    </row>
    <row r="663" spans="1:9" x14ac:dyDescent="0.25">
      <c r="A663" s="10"/>
      <c r="B663" s="10"/>
      <c r="C663" s="10"/>
      <c r="D663" s="10"/>
      <c r="E663" s="10"/>
      <c r="F663" s="10"/>
      <c r="G663" s="10"/>
      <c r="H663" s="10"/>
      <c r="I663" s="10"/>
    </row>
    <row r="664" spans="1:9" x14ac:dyDescent="0.25">
      <c r="A664" s="10"/>
      <c r="B664" s="10"/>
      <c r="C664" s="10"/>
      <c r="D664" s="10"/>
      <c r="E664" s="10"/>
      <c r="F664" s="10"/>
      <c r="G664" s="10"/>
      <c r="H664" s="10"/>
      <c r="I664" s="10"/>
    </row>
    <row r="665" spans="1:9" x14ac:dyDescent="0.25">
      <c r="A665" s="10"/>
      <c r="B665" s="10"/>
      <c r="C665" s="10"/>
      <c r="D665" s="10"/>
      <c r="E665" s="10"/>
      <c r="F665" s="10"/>
      <c r="G665" s="10"/>
      <c r="H665" s="10"/>
      <c r="I665" s="10"/>
    </row>
    <row r="666" spans="1:9" x14ac:dyDescent="0.25">
      <c r="A666" s="10"/>
      <c r="B666" s="10"/>
      <c r="C666" s="10"/>
      <c r="D666" s="10"/>
      <c r="E666" s="10"/>
      <c r="F666" s="10"/>
      <c r="G666" s="10"/>
      <c r="H666" s="10"/>
      <c r="I666" s="10"/>
    </row>
    <row r="667" spans="1:9" x14ac:dyDescent="0.25">
      <c r="A667" s="10"/>
      <c r="B667" s="10"/>
      <c r="C667" s="10"/>
      <c r="D667" s="10"/>
      <c r="E667" s="10"/>
      <c r="F667" s="10"/>
      <c r="G667" s="10"/>
      <c r="H667" s="10"/>
      <c r="I667" s="10"/>
    </row>
    <row r="668" spans="1:9" x14ac:dyDescent="0.25">
      <c r="A668" s="10"/>
      <c r="B668" s="10"/>
      <c r="C668" s="10"/>
      <c r="D668" s="10"/>
      <c r="E668" s="10"/>
      <c r="F668" s="10"/>
      <c r="G668" s="10"/>
      <c r="H668" s="10"/>
      <c r="I668" s="10"/>
    </row>
    <row r="669" spans="1:9" x14ac:dyDescent="0.25">
      <c r="A669" s="10"/>
      <c r="B669" s="10"/>
      <c r="C669" s="10"/>
      <c r="D669" s="10"/>
      <c r="E669" s="10"/>
      <c r="F669" s="10"/>
      <c r="G669" s="10"/>
      <c r="H669" s="10"/>
      <c r="I669" s="10"/>
    </row>
    <row r="670" spans="1:9" x14ac:dyDescent="0.25">
      <c r="A670" s="10"/>
      <c r="B670" s="10"/>
      <c r="C670" s="10"/>
      <c r="D670" s="10"/>
      <c r="E670" s="10"/>
      <c r="F670" s="10"/>
      <c r="G670" s="10"/>
      <c r="H670" s="10"/>
      <c r="I670" s="10"/>
    </row>
    <row r="671" spans="1:9" x14ac:dyDescent="0.25">
      <c r="A671" s="10"/>
      <c r="B671" s="10"/>
      <c r="C671" s="10"/>
      <c r="D671" s="10"/>
      <c r="E671" s="10"/>
      <c r="F671" s="10"/>
      <c r="G671" s="10"/>
      <c r="H671" s="10"/>
      <c r="I671" s="10"/>
    </row>
    <row r="672" spans="1:9" x14ac:dyDescent="0.25">
      <c r="A672" s="10"/>
      <c r="B672" s="10"/>
      <c r="C672" s="10"/>
      <c r="D672" s="10"/>
      <c r="E672" s="10"/>
      <c r="F672" s="10"/>
      <c r="G672" s="10"/>
      <c r="H672" s="10"/>
      <c r="I672" s="10"/>
    </row>
    <row r="673" spans="1:9" x14ac:dyDescent="0.25">
      <c r="A673" s="10"/>
      <c r="B673" s="10"/>
      <c r="C673" s="10"/>
      <c r="D673" s="10"/>
      <c r="E673" s="10"/>
      <c r="F673" s="10"/>
      <c r="G673" s="10"/>
      <c r="H673" s="10"/>
      <c r="I673" s="10"/>
    </row>
    <row r="674" spans="1:9" x14ac:dyDescent="0.25">
      <c r="A674" s="10"/>
      <c r="B674" s="10"/>
      <c r="C674" s="10"/>
      <c r="D674" s="10"/>
      <c r="E674" s="10"/>
      <c r="F674" s="10"/>
      <c r="G674" s="10"/>
      <c r="H674" s="10"/>
      <c r="I674" s="10"/>
    </row>
    <row r="675" spans="1:9" x14ac:dyDescent="0.25">
      <c r="A675" s="10"/>
      <c r="B675" s="10"/>
      <c r="C675" s="10"/>
      <c r="D675" s="10"/>
      <c r="E675" s="10"/>
      <c r="F675" s="10"/>
      <c r="G675" s="10"/>
      <c r="H675" s="10"/>
      <c r="I675" s="10"/>
    </row>
    <row r="676" spans="1:9" x14ac:dyDescent="0.25">
      <c r="A676" s="10"/>
      <c r="B676" s="10"/>
      <c r="C676" s="10"/>
      <c r="D676" s="10"/>
      <c r="E676" s="10"/>
      <c r="F676" s="10"/>
      <c r="G676" s="10"/>
      <c r="H676" s="10"/>
      <c r="I676" s="10"/>
    </row>
    <row r="677" spans="1:9" x14ac:dyDescent="0.25">
      <c r="A677" s="10"/>
      <c r="B677" s="10"/>
      <c r="C677" s="10"/>
      <c r="D677" s="10"/>
      <c r="E677" s="10"/>
      <c r="F677" s="10"/>
      <c r="G677" s="10"/>
      <c r="H677" s="10"/>
      <c r="I677" s="10"/>
    </row>
    <row r="678" spans="1:9" x14ac:dyDescent="0.25">
      <c r="A678" s="10"/>
      <c r="B678" s="10"/>
      <c r="C678" s="10"/>
      <c r="D678" s="10"/>
      <c r="E678" s="10"/>
      <c r="F678" s="10"/>
      <c r="G678" s="10"/>
      <c r="H678" s="10"/>
      <c r="I678" s="10"/>
    </row>
    <row r="679" spans="1:9" x14ac:dyDescent="0.25">
      <c r="A679" s="10"/>
      <c r="B679" s="10"/>
      <c r="C679" s="10"/>
      <c r="D679" s="10"/>
      <c r="E679" s="10"/>
      <c r="F679" s="10"/>
      <c r="G679" s="10"/>
      <c r="H679" s="10"/>
      <c r="I679" s="10"/>
    </row>
    <row r="680" spans="1:9" x14ac:dyDescent="0.25">
      <c r="A680" s="10"/>
      <c r="B680" s="10"/>
      <c r="C680" s="10"/>
      <c r="D680" s="10"/>
      <c r="E680" s="10"/>
      <c r="F680" s="10"/>
      <c r="G680" s="10"/>
      <c r="H680" s="10"/>
      <c r="I680" s="10"/>
    </row>
    <row r="681" spans="1:9" x14ac:dyDescent="0.25">
      <c r="A681" s="10"/>
      <c r="B681" s="10"/>
      <c r="C681" s="10"/>
      <c r="D681" s="10"/>
      <c r="E681" s="10"/>
      <c r="F681" s="10"/>
      <c r="G681" s="10"/>
      <c r="H681" s="10"/>
      <c r="I681" s="10"/>
    </row>
    <row r="682" spans="1:9" x14ac:dyDescent="0.25">
      <c r="A682" s="10"/>
      <c r="B682" s="10"/>
      <c r="C682" s="10"/>
      <c r="D682" s="10"/>
      <c r="E682" s="10"/>
      <c r="F682" s="10"/>
      <c r="G682" s="10"/>
      <c r="H682" s="10"/>
      <c r="I682" s="10"/>
    </row>
    <row r="683" spans="1:9" x14ac:dyDescent="0.25">
      <c r="A683" s="10"/>
      <c r="B683" s="10"/>
      <c r="C683" s="10"/>
      <c r="D683" s="10"/>
      <c r="E683" s="10"/>
      <c r="F683" s="10"/>
      <c r="G683" s="10"/>
      <c r="H683" s="10"/>
      <c r="I683" s="10"/>
    </row>
    <row r="684" spans="1:9" x14ac:dyDescent="0.25">
      <c r="A684" s="10"/>
      <c r="B684" s="10"/>
      <c r="C684" s="10"/>
      <c r="D684" s="10"/>
      <c r="E684" s="10"/>
      <c r="F684" s="10"/>
      <c r="G684" s="10"/>
      <c r="H684" s="10"/>
      <c r="I684" s="10"/>
    </row>
    <row r="685" spans="1:9" x14ac:dyDescent="0.25">
      <c r="A685" s="10"/>
      <c r="B685" s="10"/>
      <c r="C685" s="10"/>
      <c r="D685" s="10"/>
      <c r="E685" s="10"/>
      <c r="F685" s="10"/>
      <c r="G685" s="10"/>
      <c r="H685" s="10"/>
      <c r="I685" s="10"/>
    </row>
    <row r="686" spans="1:9" x14ac:dyDescent="0.25">
      <c r="A686" s="10"/>
      <c r="B686" s="10"/>
      <c r="C686" s="10"/>
      <c r="D686" s="10"/>
      <c r="E686" s="10"/>
      <c r="F686" s="10"/>
      <c r="G686" s="10"/>
      <c r="H686" s="10"/>
      <c r="I686" s="10"/>
    </row>
    <row r="687" spans="1:9" x14ac:dyDescent="0.25">
      <c r="A687" s="10"/>
      <c r="B687" s="10"/>
      <c r="C687" s="10"/>
      <c r="D687" s="10"/>
      <c r="E687" s="10"/>
      <c r="F687" s="10"/>
      <c r="G687" s="10"/>
      <c r="H687" s="10"/>
      <c r="I687" s="10"/>
    </row>
    <row r="688" spans="1:9" x14ac:dyDescent="0.25">
      <c r="A688" s="10"/>
      <c r="B688" s="10"/>
      <c r="C688" s="10"/>
      <c r="D688" s="10"/>
      <c r="E688" s="10"/>
      <c r="F688" s="10"/>
      <c r="G688" s="10"/>
      <c r="H688" s="10"/>
      <c r="I688" s="10"/>
    </row>
    <row r="689" spans="1:9" x14ac:dyDescent="0.25">
      <c r="A689" s="10"/>
      <c r="B689" s="10"/>
      <c r="C689" s="10"/>
      <c r="D689" s="10"/>
      <c r="E689" s="10"/>
      <c r="F689" s="10"/>
      <c r="G689" s="10"/>
      <c r="H689" s="10"/>
      <c r="I689" s="10"/>
    </row>
    <row r="690" spans="1:9" x14ac:dyDescent="0.25">
      <c r="A690" s="10"/>
      <c r="B690" s="10"/>
      <c r="C690" s="10"/>
      <c r="D690" s="10"/>
      <c r="E690" s="10"/>
      <c r="F690" s="10"/>
      <c r="G690" s="10"/>
      <c r="H690" s="10"/>
      <c r="I690" s="10"/>
    </row>
    <row r="691" spans="1:9" x14ac:dyDescent="0.25">
      <c r="A691" s="10"/>
      <c r="B691" s="10"/>
      <c r="C691" s="10"/>
      <c r="D691" s="10"/>
      <c r="E691" s="10"/>
      <c r="F691" s="10"/>
      <c r="G691" s="10"/>
      <c r="H691" s="10"/>
      <c r="I691" s="10"/>
    </row>
    <row r="692" spans="1:9" x14ac:dyDescent="0.25">
      <c r="A692" s="10"/>
      <c r="B692" s="10"/>
      <c r="C692" s="10"/>
      <c r="D692" s="10"/>
      <c r="E692" s="10"/>
      <c r="F692" s="10"/>
      <c r="G692" s="10"/>
      <c r="H692" s="10"/>
      <c r="I692" s="10"/>
    </row>
    <row r="693" spans="1:9" x14ac:dyDescent="0.25">
      <c r="A693" s="10"/>
      <c r="B693" s="10"/>
      <c r="C693" s="10"/>
      <c r="D693" s="10"/>
      <c r="E693" s="10"/>
      <c r="F693" s="10"/>
      <c r="G693" s="10"/>
      <c r="H693" s="10"/>
      <c r="I693" s="10"/>
    </row>
    <row r="694" spans="1:9" x14ac:dyDescent="0.25">
      <c r="A694" s="10"/>
      <c r="B694" s="10"/>
      <c r="C694" s="10"/>
      <c r="D694" s="10"/>
      <c r="E694" s="10"/>
      <c r="F694" s="10"/>
      <c r="G694" s="10"/>
      <c r="H694" s="10"/>
      <c r="I694" s="10"/>
    </row>
    <row r="695" spans="1:9" x14ac:dyDescent="0.25">
      <c r="A695" s="10"/>
      <c r="B695" s="10"/>
      <c r="C695" s="10"/>
      <c r="D695" s="10"/>
      <c r="E695" s="10"/>
      <c r="F695" s="10"/>
      <c r="G695" s="10"/>
      <c r="H695" s="10"/>
      <c r="I695" s="10"/>
    </row>
    <row r="696" spans="1:9" x14ac:dyDescent="0.25">
      <c r="A696" s="10"/>
      <c r="B696" s="10"/>
      <c r="C696" s="10"/>
      <c r="D696" s="10"/>
      <c r="E696" s="10"/>
      <c r="F696" s="10"/>
      <c r="G696" s="10"/>
      <c r="H696" s="10"/>
      <c r="I696" s="10"/>
    </row>
    <row r="697" spans="1:9" x14ac:dyDescent="0.25">
      <c r="A697" s="10"/>
      <c r="B697" s="10"/>
      <c r="C697" s="10"/>
      <c r="D697" s="10"/>
      <c r="E697" s="10"/>
      <c r="F697" s="10"/>
      <c r="G697" s="10"/>
      <c r="H697" s="10"/>
      <c r="I697" s="10"/>
    </row>
    <row r="698" spans="1:9" x14ac:dyDescent="0.25">
      <c r="A698" s="10"/>
      <c r="B698" s="10"/>
      <c r="C698" s="10"/>
      <c r="D698" s="10"/>
      <c r="E698" s="10"/>
      <c r="F698" s="10"/>
      <c r="G698" s="10"/>
      <c r="H698" s="10"/>
      <c r="I698" s="10"/>
    </row>
    <row r="699" spans="1:9" x14ac:dyDescent="0.25">
      <c r="A699" s="10"/>
      <c r="B699" s="10"/>
      <c r="C699" s="10"/>
      <c r="D699" s="10"/>
      <c r="E699" s="10"/>
      <c r="F699" s="10"/>
      <c r="G699" s="10"/>
      <c r="H699" s="10"/>
      <c r="I699" s="10"/>
    </row>
    <row r="700" spans="1:9" x14ac:dyDescent="0.25">
      <c r="A700" s="10"/>
      <c r="B700" s="10"/>
      <c r="C700" s="10"/>
      <c r="D700" s="10"/>
      <c r="E700" s="10"/>
      <c r="F700" s="10"/>
      <c r="G700" s="10"/>
      <c r="H700" s="10"/>
      <c r="I700" s="10"/>
    </row>
    <row r="701" spans="1:9" x14ac:dyDescent="0.25">
      <c r="A701" s="10"/>
      <c r="B701" s="10"/>
      <c r="C701" s="10"/>
      <c r="D701" s="10"/>
      <c r="E701" s="10"/>
      <c r="F701" s="10"/>
      <c r="G701" s="10"/>
      <c r="H701" s="10"/>
      <c r="I701" s="10"/>
    </row>
    <row r="702" spans="1:9" x14ac:dyDescent="0.25">
      <c r="A702" s="10"/>
      <c r="B702" s="10"/>
      <c r="C702" s="10"/>
      <c r="D702" s="10"/>
      <c r="E702" s="10"/>
      <c r="F702" s="10"/>
      <c r="G702" s="10"/>
      <c r="H702" s="10"/>
      <c r="I702" s="10"/>
    </row>
    <row r="703" spans="1:9" x14ac:dyDescent="0.25">
      <c r="A703" s="10"/>
      <c r="B703" s="10"/>
      <c r="C703" s="10"/>
      <c r="D703" s="10"/>
      <c r="E703" s="10"/>
      <c r="F703" s="10"/>
      <c r="G703" s="10"/>
      <c r="H703" s="10"/>
      <c r="I703" s="10"/>
    </row>
    <row r="704" spans="1:9" x14ac:dyDescent="0.25">
      <c r="A704" s="10"/>
      <c r="B704" s="10"/>
      <c r="C704" s="10"/>
      <c r="D704" s="10"/>
      <c r="E704" s="10"/>
      <c r="F704" s="10"/>
      <c r="G704" s="10"/>
      <c r="H704" s="10"/>
      <c r="I704" s="10"/>
    </row>
    <row r="705" spans="1:9" x14ac:dyDescent="0.25">
      <c r="A705" s="10"/>
      <c r="B705" s="10"/>
      <c r="C705" s="10"/>
      <c r="D705" s="10"/>
      <c r="E705" s="10"/>
      <c r="F705" s="10"/>
      <c r="G705" s="10"/>
      <c r="H705" s="10"/>
      <c r="I705" s="10"/>
    </row>
    <row r="706" spans="1:9" x14ac:dyDescent="0.25">
      <c r="A706" s="10"/>
      <c r="B706" s="10"/>
      <c r="C706" s="10"/>
      <c r="D706" s="10"/>
      <c r="E706" s="10"/>
      <c r="F706" s="10"/>
      <c r="G706" s="10"/>
      <c r="H706" s="10"/>
      <c r="I706" s="10"/>
    </row>
    <row r="707" spans="1:9" x14ac:dyDescent="0.25">
      <c r="A707" s="10"/>
      <c r="B707" s="10"/>
      <c r="C707" s="10"/>
      <c r="D707" s="10"/>
      <c r="E707" s="10"/>
      <c r="F707" s="10"/>
      <c r="G707" s="10"/>
      <c r="H707" s="10"/>
      <c r="I707" s="10"/>
    </row>
    <row r="708" spans="1:9" x14ac:dyDescent="0.25">
      <c r="A708" s="10"/>
      <c r="B708" s="10"/>
      <c r="C708" s="10"/>
      <c r="D708" s="10"/>
      <c r="E708" s="10"/>
      <c r="F708" s="10"/>
      <c r="G708" s="10"/>
      <c r="H708" s="10"/>
      <c r="I708" s="10"/>
    </row>
    <row r="709" spans="1:9" x14ac:dyDescent="0.25">
      <c r="A709" s="10"/>
      <c r="B709" s="10"/>
      <c r="C709" s="10"/>
      <c r="D709" s="10"/>
      <c r="E709" s="10"/>
      <c r="F709" s="10"/>
      <c r="G709" s="10"/>
      <c r="H709" s="10"/>
      <c r="I709" s="10"/>
    </row>
    <row r="710" spans="1:9" x14ac:dyDescent="0.25">
      <c r="A710" s="10"/>
      <c r="B710" s="10"/>
      <c r="C710" s="10"/>
      <c r="D710" s="10"/>
      <c r="E710" s="10"/>
      <c r="F710" s="10"/>
      <c r="G710" s="10"/>
      <c r="H710" s="10"/>
      <c r="I710" s="10"/>
    </row>
    <row r="711" spans="1:9" x14ac:dyDescent="0.25">
      <c r="A711" s="10"/>
      <c r="B711" s="10"/>
      <c r="C711" s="10"/>
      <c r="D711" s="10"/>
      <c r="E711" s="10"/>
      <c r="F711" s="10"/>
      <c r="G711" s="10"/>
      <c r="H711" s="10"/>
      <c r="I711" s="10"/>
    </row>
    <row r="712" spans="1:9" x14ac:dyDescent="0.25">
      <c r="A712" s="10"/>
      <c r="B712" s="10"/>
      <c r="C712" s="10"/>
      <c r="D712" s="10"/>
      <c r="E712" s="10"/>
      <c r="F712" s="10"/>
      <c r="G712" s="10"/>
      <c r="H712" s="10"/>
      <c r="I712" s="10"/>
    </row>
    <row r="713" spans="1:9" x14ac:dyDescent="0.25">
      <c r="A713" s="10"/>
      <c r="B713" s="10"/>
      <c r="C713" s="10"/>
      <c r="D713" s="10"/>
      <c r="E713" s="10"/>
      <c r="F713" s="10"/>
      <c r="G713" s="10"/>
      <c r="H713" s="10"/>
      <c r="I713" s="10"/>
    </row>
    <row r="714" spans="1:9" x14ac:dyDescent="0.25">
      <c r="A714" s="10"/>
      <c r="B714" s="10"/>
      <c r="C714" s="10"/>
      <c r="D714" s="10"/>
      <c r="E714" s="10"/>
      <c r="F714" s="10"/>
      <c r="G714" s="10"/>
      <c r="H714" s="10"/>
      <c r="I714" s="10"/>
    </row>
    <row r="715" spans="1:9" x14ac:dyDescent="0.25">
      <c r="A715" s="10"/>
      <c r="B715" s="10"/>
      <c r="C715" s="10"/>
      <c r="D715" s="10"/>
      <c r="E715" s="10"/>
      <c r="F715" s="10"/>
      <c r="G715" s="10"/>
      <c r="H715" s="10"/>
      <c r="I715" s="10"/>
    </row>
    <row r="716" spans="1:9" x14ac:dyDescent="0.25">
      <c r="A716" s="10"/>
      <c r="B716" s="10"/>
      <c r="C716" s="10"/>
      <c r="D716" s="10"/>
      <c r="E716" s="10"/>
      <c r="F716" s="10"/>
      <c r="G716" s="10"/>
      <c r="H716" s="10"/>
      <c r="I716" s="10"/>
    </row>
    <row r="717" spans="1:9" x14ac:dyDescent="0.25">
      <c r="A717" s="10"/>
      <c r="B717" s="10"/>
      <c r="C717" s="10"/>
      <c r="D717" s="10"/>
      <c r="E717" s="10"/>
      <c r="F717" s="10"/>
      <c r="G717" s="10"/>
      <c r="H717" s="10"/>
      <c r="I717" s="10"/>
    </row>
    <row r="718" spans="1:9" x14ac:dyDescent="0.25">
      <c r="A718" s="10"/>
      <c r="B718" s="10"/>
      <c r="C718" s="10"/>
      <c r="D718" s="10"/>
      <c r="E718" s="10"/>
      <c r="F718" s="10"/>
      <c r="G718" s="10"/>
      <c r="H718" s="10"/>
      <c r="I718" s="10"/>
    </row>
    <row r="719" spans="1:9" x14ac:dyDescent="0.25">
      <c r="A719" s="10"/>
      <c r="B719" s="10"/>
      <c r="C719" s="10"/>
      <c r="D719" s="10"/>
      <c r="E719" s="10"/>
      <c r="F719" s="10"/>
      <c r="G719" s="10"/>
      <c r="H719" s="10"/>
      <c r="I719" s="10"/>
    </row>
    <row r="720" spans="1:9" x14ac:dyDescent="0.25">
      <c r="A720" s="10"/>
      <c r="B720" s="10"/>
      <c r="C720" s="10"/>
      <c r="D720" s="10"/>
      <c r="E720" s="10"/>
      <c r="F720" s="10"/>
      <c r="G720" s="10"/>
      <c r="H720" s="10"/>
      <c r="I720" s="10"/>
    </row>
  </sheetData>
  <mergeCells count="1">
    <mergeCell ref="B1:G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7"/>
  <sheetViews>
    <sheetView tabSelected="1" zoomScale="37" zoomScaleNormal="37" workbookViewId="0">
      <pane xSplit="2" ySplit="4" topLeftCell="C5" activePane="bottomRight" state="frozen"/>
      <selection pane="topRight" activeCell="B1" sqref="B1"/>
      <selection pane="bottomLeft" activeCell="A4" sqref="A4"/>
      <selection pane="bottomRight" activeCell="BN129" sqref="BN129"/>
    </sheetView>
  </sheetViews>
  <sheetFormatPr defaultColWidth="9.140625" defaultRowHeight="15" x14ac:dyDescent="0.25"/>
  <cols>
    <col min="1" max="1" width="4.28515625" customWidth="1"/>
    <col min="2" max="2" width="64.85546875" customWidth="1"/>
    <col min="3" max="12" width="10.28515625" customWidth="1"/>
    <col min="13" max="13" width="0.85546875" customWidth="1"/>
    <col min="14" max="19" width="10.28515625" customWidth="1"/>
    <col min="21" max="21" width="9.140625" customWidth="1"/>
    <col min="33" max="33" width="58" bestFit="1" customWidth="1"/>
  </cols>
  <sheetData>
    <row r="1" spans="1:52" ht="16.5" thickTop="1" thickBot="1" x14ac:dyDescent="0.3">
      <c r="C1" s="95" t="s">
        <v>1053</v>
      </c>
      <c r="D1" s="95"/>
      <c r="E1" s="95"/>
      <c r="F1" s="95"/>
      <c r="G1" s="95" t="s">
        <v>1056</v>
      </c>
      <c r="H1" s="95"/>
      <c r="I1" s="95"/>
      <c r="J1" s="95"/>
      <c r="K1" s="95"/>
      <c r="L1" s="100"/>
      <c r="M1" s="57"/>
      <c r="N1" s="95" t="s">
        <v>1057</v>
      </c>
      <c r="O1" s="95"/>
      <c r="P1" s="95" t="s">
        <v>1058</v>
      </c>
      <c r="Q1" s="95"/>
      <c r="R1" s="98" t="s">
        <v>1059</v>
      </c>
      <c r="S1" s="98"/>
    </row>
    <row r="2" spans="1:52" ht="16.5" thickTop="1" thickBot="1" x14ac:dyDescent="0.3">
      <c r="C2" s="95" t="s">
        <v>1077</v>
      </c>
      <c r="D2" s="95"/>
      <c r="E2" s="95" t="s">
        <v>1078</v>
      </c>
      <c r="F2" s="95"/>
      <c r="G2" s="95" t="s">
        <v>1079</v>
      </c>
      <c r="H2" s="95"/>
      <c r="I2" s="95" t="s">
        <v>1080</v>
      </c>
      <c r="J2" s="95"/>
      <c r="K2" s="95" t="s">
        <v>1372</v>
      </c>
      <c r="L2" s="100"/>
      <c r="M2" s="57"/>
      <c r="N2" s="101"/>
      <c r="O2" s="95"/>
      <c r="P2" s="95"/>
      <c r="Q2" s="95"/>
      <c r="R2" s="98"/>
      <c r="S2" s="98"/>
    </row>
    <row r="3" spans="1:52" ht="16.5" thickTop="1" thickBot="1" x14ac:dyDescent="0.3">
      <c r="B3" t="s">
        <v>1081</v>
      </c>
      <c r="C3" s="95">
        <v>6</v>
      </c>
      <c r="D3" s="95"/>
      <c r="E3" s="95">
        <v>5</v>
      </c>
      <c r="F3" s="95"/>
      <c r="G3" s="95">
        <v>7</v>
      </c>
      <c r="H3" s="95"/>
      <c r="I3" s="95">
        <v>8</v>
      </c>
      <c r="J3" s="95"/>
      <c r="K3" s="95">
        <v>7</v>
      </c>
      <c r="L3" s="100"/>
      <c r="M3" s="57"/>
      <c r="N3" s="95">
        <f>C3+E3</f>
        <v>11</v>
      </c>
      <c r="O3" s="95"/>
      <c r="P3" s="95">
        <f>G3+I3+K3</f>
        <v>22</v>
      </c>
      <c r="Q3" s="95"/>
      <c r="R3" s="98">
        <f>N3+P3</f>
        <v>33</v>
      </c>
      <c r="S3" s="98"/>
    </row>
    <row r="4" spans="1:52" ht="16.5" thickTop="1" thickBot="1" x14ac:dyDescent="0.3">
      <c r="B4" t="s">
        <v>1103</v>
      </c>
      <c r="C4" s="59" t="s">
        <v>1054</v>
      </c>
      <c r="D4" s="59" t="s">
        <v>1055</v>
      </c>
      <c r="E4" s="59" t="s">
        <v>1054</v>
      </c>
      <c r="F4" s="59" t="s">
        <v>1055</v>
      </c>
      <c r="G4" s="59" t="s">
        <v>1054</v>
      </c>
      <c r="H4" s="59" t="s">
        <v>1055</v>
      </c>
      <c r="I4" s="59" t="s">
        <v>1054</v>
      </c>
      <c r="J4" s="59" t="s">
        <v>1055</v>
      </c>
      <c r="K4" s="89" t="s">
        <v>1054</v>
      </c>
      <c r="L4" s="89" t="s">
        <v>1055</v>
      </c>
      <c r="M4" s="57"/>
      <c r="N4" s="55" t="s">
        <v>1054</v>
      </c>
      <c r="O4" s="55" t="s">
        <v>1055</v>
      </c>
      <c r="P4" s="55" t="s">
        <v>1054</v>
      </c>
      <c r="Q4" s="55" t="s">
        <v>1055</v>
      </c>
      <c r="R4" s="61" t="s">
        <v>1054</v>
      </c>
      <c r="S4" s="61" t="s">
        <v>1055</v>
      </c>
      <c r="U4" s="97" t="s">
        <v>1120</v>
      </c>
      <c r="V4" s="97"/>
      <c r="W4" s="97"/>
      <c r="X4" s="97"/>
      <c r="Z4" s="97" t="s">
        <v>1121</v>
      </c>
      <c r="AA4" s="97"/>
      <c r="AB4" s="97"/>
      <c r="AC4" s="97"/>
      <c r="AH4" s="97" t="s">
        <v>1122</v>
      </c>
      <c r="AI4" s="97"/>
      <c r="AJ4" s="97"/>
      <c r="AK4" s="97" t="s">
        <v>1121</v>
      </c>
      <c r="AL4" s="97"/>
      <c r="AM4" s="97"/>
    </row>
    <row r="5" spans="1:52" ht="16.5" customHeight="1" thickTop="1" thickBot="1" x14ac:dyDescent="0.3">
      <c r="A5" s="99" t="s">
        <v>1083</v>
      </c>
      <c r="B5" s="62" t="s">
        <v>1042</v>
      </c>
      <c r="C5" s="63">
        <f>SUM(C6:C11)</f>
        <v>3</v>
      </c>
      <c r="D5" s="63">
        <f t="shared" ref="D5:M5" si="0">SUM(D6:D11)</f>
        <v>0</v>
      </c>
      <c r="E5" s="63">
        <f t="shared" si="0"/>
        <v>8</v>
      </c>
      <c r="F5" s="63">
        <f t="shared" si="0"/>
        <v>0</v>
      </c>
      <c r="G5" s="63">
        <f t="shared" si="0"/>
        <v>3</v>
      </c>
      <c r="H5" s="63">
        <f t="shared" si="0"/>
        <v>0</v>
      </c>
      <c r="I5" s="63">
        <f t="shared" si="0"/>
        <v>5</v>
      </c>
      <c r="J5" s="63">
        <f t="shared" si="0"/>
        <v>0</v>
      </c>
      <c r="K5" s="63">
        <f t="shared" si="0"/>
        <v>4</v>
      </c>
      <c r="L5" s="63">
        <f t="shared" si="0"/>
        <v>0</v>
      </c>
      <c r="M5" s="64">
        <f t="shared" si="0"/>
        <v>0</v>
      </c>
      <c r="N5" s="62">
        <f t="shared" ref="N5:N31" si="1">C5+E5</f>
        <v>11</v>
      </c>
      <c r="O5" s="62">
        <f t="shared" ref="O5:O31" si="2">D5+F5</f>
        <v>0</v>
      </c>
      <c r="P5" s="62">
        <f>G5+I5+K5</f>
        <v>12</v>
      </c>
      <c r="Q5" s="62">
        <f>H5+J5+L5</f>
        <v>0</v>
      </c>
      <c r="R5" s="62">
        <f>N5+P5</f>
        <v>23</v>
      </c>
      <c r="S5" s="62">
        <f>O5+Q5</f>
        <v>0</v>
      </c>
      <c r="U5" s="68" t="s">
        <v>1111</v>
      </c>
      <c r="V5" t="s">
        <v>1108</v>
      </c>
      <c r="W5" t="s">
        <v>1109</v>
      </c>
      <c r="X5" t="s">
        <v>1110</v>
      </c>
      <c r="Z5" s="69" t="s">
        <v>1119</v>
      </c>
      <c r="AA5" t="s">
        <v>1108</v>
      </c>
      <c r="AB5" t="s">
        <v>1109</v>
      </c>
      <c r="AC5" t="s">
        <v>1110</v>
      </c>
      <c r="AG5" t="s">
        <v>1111</v>
      </c>
      <c r="AH5" t="s">
        <v>1108</v>
      </c>
      <c r="AI5" t="s">
        <v>1109</v>
      </c>
      <c r="AJ5" t="s">
        <v>1110</v>
      </c>
      <c r="AK5" t="s">
        <v>1108</v>
      </c>
      <c r="AL5" t="s">
        <v>1109</v>
      </c>
      <c r="AM5" t="s">
        <v>1110</v>
      </c>
    </row>
    <row r="6" spans="1:52" ht="16.5" thickTop="1" thickBot="1" x14ac:dyDescent="0.3">
      <c r="A6" s="99"/>
      <c r="B6" t="s">
        <v>1035</v>
      </c>
      <c r="C6" s="59"/>
      <c r="D6" s="59"/>
      <c r="E6" s="59">
        <v>1</v>
      </c>
      <c r="F6" s="59"/>
      <c r="G6" s="59"/>
      <c r="H6" s="59"/>
      <c r="I6" s="59">
        <v>2</v>
      </c>
      <c r="J6" s="59"/>
      <c r="K6" s="89"/>
      <c r="L6" s="89"/>
      <c r="M6" s="56"/>
      <c r="N6">
        <f t="shared" si="1"/>
        <v>1</v>
      </c>
      <c r="O6">
        <f t="shared" si="2"/>
        <v>0</v>
      </c>
      <c r="P6">
        <f t="shared" ref="P6:P58" si="3">G6+I6+K6</f>
        <v>2</v>
      </c>
      <c r="Q6">
        <f>H6+J6+L6</f>
        <v>0</v>
      </c>
      <c r="R6" s="60">
        <f t="shared" ref="R6:R58" si="4">N6+P6</f>
        <v>3</v>
      </c>
      <c r="S6" s="60">
        <f t="shared" ref="S6:S58" si="5">O6+Q6</f>
        <v>0</v>
      </c>
      <c r="U6" t="s">
        <v>1104</v>
      </c>
      <c r="V6">
        <f>$N$5</f>
        <v>11</v>
      </c>
      <c r="W6">
        <f>$P$5</f>
        <v>12</v>
      </c>
      <c r="X6">
        <f>$R$5</f>
        <v>23</v>
      </c>
      <c r="Z6" t="s">
        <v>1104</v>
      </c>
      <c r="AA6">
        <f>$O$5</f>
        <v>0</v>
      </c>
      <c r="AB6">
        <f>$Q$5</f>
        <v>0</v>
      </c>
      <c r="AC6">
        <f>$S$5</f>
        <v>0</v>
      </c>
      <c r="AF6" s="66" t="s">
        <v>1104</v>
      </c>
      <c r="AG6" t="s">
        <v>1035</v>
      </c>
      <c r="AH6">
        <f t="shared" ref="AH6:AH11" si="6">N6</f>
        <v>1</v>
      </c>
      <c r="AI6">
        <f t="shared" ref="AI6:AI11" si="7">P6</f>
        <v>2</v>
      </c>
      <c r="AJ6">
        <f t="shared" ref="AJ6:AJ11" si="8">R6</f>
        <v>3</v>
      </c>
      <c r="AK6">
        <f t="shared" ref="AK6:AK11" si="9">O6</f>
        <v>0</v>
      </c>
      <c r="AL6">
        <f t="shared" ref="AL6:AL11" si="10">Q6</f>
        <v>0</v>
      </c>
      <c r="AM6">
        <f t="shared" ref="AM6:AM11" si="11">S6</f>
        <v>0</v>
      </c>
      <c r="AZ6" s="66"/>
    </row>
    <row r="7" spans="1:52" ht="16.5" thickTop="1" thickBot="1" x14ac:dyDescent="0.3">
      <c r="A7" s="99"/>
      <c r="B7" t="s">
        <v>1036</v>
      </c>
      <c r="C7" s="59">
        <v>1</v>
      </c>
      <c r="D7" s="59"/>
      <c r="E7" s="59">
        <v>1</v>
      </c>
      <c r="F7" s="59"/>
      <c r="G7" s="59">
        <v>1</v>
      </c>
      <c r="H7" s="59"/>
      <c r="I7" s="59">
        <v>1</v>
      </c>
      <c r="J7" s="59"/>
      <c r="K7" s="89"/>
      <c r="L7" s="89"/>
      <c r="M7" s="56"/>
      <c r="N7">
        <f t="shared" si="1"/>
        <v>2</v>
      </c>
      <c r="O7">
        <f t="shared" si="2"/>
        <v>0</v>
      </c>
      <c r="P7">
        <f t="shared" si="3"/>
        <v>2</v>
      </c>
      <c r="Q7">
        <f t="shared" ref="Q7:Q57" si="12">H7+J7+L7</f>
        <v>0</v>
      </c>
      <c r="R7" s="60">
        <f t="shared" si="4"/>
        <v>4</v>
      </c>
      <c r="S7" s="60">
        <f t="shared" si="5"/>
        <v>0</v>
      </c>
      <c r="U7" t="s">
        <v>1105</v>
      </c>
      <c r="V7">
        <f>$N$12</f>
        <v>21</v>
      </c>
      <c r="W7">
        <f>$P$12</f>
        <v>19</v>
      </c>
      <c r="X7">
        <f>$R$12</f>
        <v>40</v>
      </c>
      <c r="Z7" t="s">
        <v>1105</v>
      </c>
      <c r="AA7">
        <f>$O$12</f>
        <v>4</v>
      </c>
      <c r="AB7">
        <f>$Q$12</f>
        <v>2</v>
      </c>
      <c r="AC7">
        <f>$S$12</f>
        <v>6</v>
      </c>
      <c r="AF7" s="92"/>
      <c r="AG7" t="s">
        <v>1036</v>
      </c>
      <c r="AH7">
        <f t="shared" si="6"/>
        <v>2</v>
      </c>
      <c r="AI7">
        <f t="shared" si="7"/>
        <v>2</v>
      </c>
      <c r="AJ7">
        <f t="shared" si="8"/>
        <v>4</v>
      </c>
      <c r="AK7">
        <f t="shared" si="9"/>
        <v>0</v>
      </c>
      <c r="AL7">
        <f t="shared" si="10"/>
        <v>0</v>
      </c>
      <c r="AM7">
        <f t="shared" si="11"/>
        <v>0</v>
      </c>
      <c r="AZ7" s="67"/>
    </row>
    <row r="8" spans="1:52" ht="16.5" thickTop="1" thickBot="1" x14ac:dyDescent="0.3">
      <c r="A8" s="99"/>
      <c r="B8" t="s">
        <v>1467</v>
      </c>
      <c r="C8" s="59">
        <v>2</v>
      </c>
      <c r="D8" s="59"/>
      <c r="E8" s="59">
        <v>6</v>
      </c>
      <c r="F8" s="59"/>
      <c r="G8" s="59">
        <v>2</v>
      </c>
      <c r="H8" s="59"/>
      <c r="I8" s="59">
        <v>2</v>
      </c>
      <c r="J8" s="59"/>
      <c r="K8" s="89">
        <v>2</v>
      </c>
      <c r="L8" s="89"/>
      <c r="M8" s="56"/>
      <c r="N8">
        <f t="shared" si="1"/>
        <v>8</v>
      </c>
      <c r="O8">
        <f t="shared" si="2"/>
        <v>0</v>
      </c>
      <c r="P8">
        <f t="shared" si="3"/>
        <v>6</v>
      </c>
      <c r="Q8">
        <f t="shared" si="12"/>
        <v>0</v>
      </c>
      <c r="R8" s="60">
        <f t="shared" si="4"/>
        <v>14</v>
      </c>
      <c r="S8" s="60">
        <f t="shared" si="5"/>
        <v>0</v>
      </c>
      <c r="U8" t="s">
        <v>1106</v>
      </c>
      <c r="V8">
        <f>$N$21</f>
        <v>14</v>
      </c>
      <c r="W8">
        <f>$P$21</f>
        <v>17</v>
      </c>
      <c r="X8">
        <f>$R$21</f>
        <v>31</v>
      </c>
      <c r="Z8" t="s">
        <v>1106</v>
      </c>
      <c r="AA8">
        <f>$O$21</f>
        <v>2</v>
      </c>
      <c r="AB8">
        <f>$Q$21</f>
        <v>3</v>
      </c>
      <c r="AC8">
        <f>$S$21</f>
        <v>5</v>
      </c>
      <c r="AF8" s="65"/>
      <c r="AG8" t="s">
        <v>1037</v>
      </c>
      <c r="AH8">
        <f t="shared" si="6"/>
        <v>8</v>
      </c>
      <c r="AI8">
        <f t="shared" si="7"/>
        <v>6</v>
      </c>
      <c r="AJ8">
        <f t="shared" si="8"/>
        <v>14</v>
      </c>
      <c r="AK8">
        <f t="shared" si="9"/>
        <v>0</v>
      </c>
      <c r="AL8">
        <f t="shared" si="10"/>
        <v>0</v>
      </c>
      <c r="AM8">
        <f t="shared" si="11"/>
        <v>0</v>
      </c>
      <c r="AZ8" s="67"/>
    </row>
    <row r="9" spans="1:52" ht="16.5" thickTop="1" thickBot="1" x14ac:dyDescent="0.3">
      <c r="A9" s="99"/>
      <c r="B9" t="s">
        <v>1038</v>
      </c>
      <c r="C9" s="59"/>
      <c r="D9" s="59"/>
      <c r="E9" s="59"/>
      <c r="F9" s="59"/>
      <c r="G9" s="59"/>
      <c r="H9" s="59"/>
      <c r="I9" s="59"/>
      <c r="J9" s="59"/>
      <c r="K9" s="89">
        <v>1</v>
      </c>
      <c r="L9" s="89"/>
      <c r="M9" s="56"/>
      <c r="N9">
        <f t="shared" si="1"/>
        <v>0</v>
      </c>
      <c r="O9">
        <f t="shared" si="2"/>
        <v>0</v>
      </c>
      <c r="P9">
        <f t="shared" si="3"/>
        <v>1</v>
      </c>
      <c r="Q9">
        <f t="shared" si="12"/>
        <v>0</v>
      </c>
      <c r="R9" s="60">
        <f t="shared" si="4"/>
        <v>1</v>
      </c>
      <c r="S9" s="60">
        <f t="shared" si="5"/>
        <v>0</v>
      </c>
      <c r="U9" t="s">
        <v>1107</v>
      </c>
      <c r="V9">
        <f>$N$24</f>
        <v>10</v>
      </c>
      <c r="W9">
        <f>$P$24</f>
        <v>42</v>
      </c>
      <c r="X9">
        <f>$R$24</f>
        <v>52</v>
      </c>
      <c r="Z9" t="s">
        <v>1107</v>
      </c>
      <c r="AA9">
        <f>$O$24</f>
        <v>4</v>
      </c>
      <c r="AB9">
        <f>$Q$24</f>
        <v>9</v>
      </c>
      <c r="AC9">
        <f>$S$24</f>
        <v>13</v>
      </c>
      <c r="AF9" s="92"/>
      <c r="AG9" t="s">
        <v>1038</v>
      </c>
      <c r="AH9">
        <f t="shared" si="6"/>
        <v>0</v>
      </c>
      <c r="AI9">
        <f t="shared" si="7"/>
        <v>1</v>
      </c>
      <c r="AJ9">
        <f t="shared" si="8"/>
        <v>1</v>
      </c>
      <c r="AK9">
        <f t="shared" si="9"/>
        <v>0</v>
      </c>
      <c r="AL9">
        <f t="shared" si="10"/>
        <v>0</v>
      </c>
      <c r="AM9">
        <f t="shared" si="11"/>
        <v>0</v>
      </c>
      <c r="AZ9" s="67"/>
    </row>
    <row r="10" spans="1:52" ht="16.5" thickTop="1" thickBot="1" x14ac:dyDescent="0.3">
      <c r="A10" s="99"/>
      <c r="B10" t="s">
        <v>1039</v>
      </c>
      <c r="C10" s="59"/>
      <c r="D10" s="59"/>
      <c r="E10" s="59"/>
      <c r="F10" s="59"/>
      <c r="G10" s="59"/>
      <c r="H10" s="59"/>
      <c r="I10" s="59"/>
      <c r="J10" s="59"/>
      <c r="K10" s="89">
        <v>1</v>
      </c>
      <c r="L10" s="89"/>
      <c r="M10" s="56"/>
      <c r="N10">
        <f t="shared" si="1"/>
        <v>0</v>
      </c>
      <c r="O10">
        <f t="shared" si="2"/>
        <v>0</v>
      </c>
      <c r="P10">
        <f t="shared" si="3"/>
        <v>1</v>
      </c>
      <c r="Q10">
        <f t="shared" si="12"/>
        <v>0</v>
      </c>
      <c r="R10" s="60">
        <f t="shared" si="4"/>
        <v>1</v>
      </c>
      <c r="S10" s="60">
        <f t="shared" si="5"/>
        <v>0</v>
      </c>
      <c r="AF10" s="92"/>
      <c r="AG10" t="s">
        <v>1039</v>
      </c>
      <c r="AH10">
        <f t="shared" si="6"/>
        <v>0</v>
      </c>
      <c r="AI10">
        <f t="shared" si="7"/>
        <v>1</v>
      </c>
      <c r="AJ10">
        <f t="shared" si="8"/>
        <v>1</v>
      </c>
      <c r="AK10">
        <f t="shared" si="9"/>
        <v>0</v>
      </c>
      <c r="AL10">
        <f t="shared" si="10"/>
        <v>0</v>
      </c>
      <c r="AM10">
        <f t="shared" si="11"/>
        <v>0</v>
      </c>
      <c r="AZ10" s="67"/>
    </row>
    <row r="11" spans="1:52" ht="16.5" thickTop="1" thickBot="1" x14ac:dyDescent="0.3">
      <c r="A11" s="99"/>
      <c r="B11" t="s">
        <v>1040</v>
      </c>
      <c r="C11" s="59"/>
      <c r="D11" s="59"/>
      <c r="E11" s="59"/>
      <c r="F11" s="59"/>
      <c r="G11" s="59"/>
      <c r="H11" s="59"/>
      <c r="I11" s="59"/>
      <c r="J11" s="59"/>
      <c r="K11" s="89"/>
      <c r="L11" s="89"/>
      <c r="M11" s="56"/>
      <c r="N11">
        <f t="shared" si="1"/>
        <v>0</v>
      </c>
      <c r="O11">
        <f t="shared" si="2"/>
        <v>0</v>
      </c>
      <c r="P11">
        <f t="shared" si="3"/>
        <v>0</v>
      </c>
      <c r="Q11">
        <f t="shared" si="12"/>
        <v>0</v>
      </c>
      <c r="R11" s="60">
        <f t="shared" si="4"/>
        <v>0</v>
      </c>
      <c r="S11" s="60">
        <f t="shared" si="5"/>
        <v>0</v>
      </c>
      <c r="AF11" s="92"/>
      <c r="AG11" t="s">
        <v>1040</v>
      </c>
      <c r="AH11">
        <f t="shared" si="6"/>
        <v>0</v>
      </c>
      <c r="AI11">
        <f t="shared" si="7"/>
        <v>0</v>
      </c>
      <c r="AJ11">
        <f t="shared" si="8"/>
        <v>0</v>
      </c>
      <c r="AK11">
        <f t="shared" si="9"/>
        <v>0</v>
      </c>
      <c r="AL11">
        <f t="shared" si="10"/>
        <v>0</v>
      </c>
      <c r="AM11">
        <f t="shared" si="11"/>
        <v>0</v>
      </c>
      <c r="AZ11" s="67"/>
    </row>
    <row r="12" spans="1:52" ht="16.5" thickTop="1" thickBot="1" x14ac:dyDescent="0.3">
      <c r="A12" s="99"/>
      <c r="B12" s="62" t="s">
        <v>1041</v>
      </c>
      <c r="C12" s="63">
        <f>SUM(C13:C20)</f>
        <v>11</v>
      </c>
      <c r="D12" s="63">
        <f t="shared" ref="D12:M12" si="13">SUM(D13:D20)</f>
        <v>3</v>
      </c>
      <c r="E12" s="63">
        <f t="shared" si="13"/>
        <v>10</v>
      </c>
      <c r="F12" s="63">
        <f t="shared" si="13"/>
        <v>1</v>
      </c>
      <c r="G12" s="63">
        <f t="shared" si="13"/>
        <v>4</v>
      </c>
      <c r="H12" s="63">
        <f t="shared" si="13"/>
        <v>1</v>
      </c>
      <c r="I12" s="63">
        <f t="shared" si="13"/>
        <v>7</v>
      </c>
      <c r="J12" s="63">
        <f t="shared" si="13"/>
        <v>1</v>
      </c>
      <c r="K12" s="63">
        <f t="shared" si="13"/>
        <v>8</v>
      </c>
      <c r="L12" s="63">
        <f t="shared" si="13"/>
        <v>0</v>
      </c>
      <c r="M12" s="64">
        <f t="shared" si="13"/>
        <v>0</v>
      </c>
      <c r="N12" s="62">
        <f t="shared" si="1"/>
        <v>21</v>
      </c>
      <c r="O12" s="62">
        <f t="shared" si="2"/>
        <v>4</v>
      </c>
      <c r="P12" s="62">
        <f t="shared" si="3"/>
        <v>19</v>
      </c>
      <c r="Q12" s="62">
        <f t="shared" si="12"/>
        <v>2</v>
      </c>
      <c r="R12" s="62">
        <f t="shared" si="4"/>
        <v>40</v>
      </c>
      <c r="S12" s="62">
        <f t="shared" si="5"/>
        <v>6</v>
      </c>
      <c r="AF12" t="s">
        <v>1105</v>
      </c>
      <c r="AG12" t="s">
        <v>1091</v>
      </c>
      <c r="AH12">
        <f t="shared" ref="AH12:AH19" si="14">N13</f>
        <v>3</v>
      </c>
      <c r="AI12">
        <f t="shared" ref="AI12:AI19" si="15">P13</f>
        <v>1</v>
      </c>
      <c r="AJ12">
        <f t="shared" ref="AJ12:AJ19" si="16">R13</f>
        <v>4</v>
      </c>
      <c r="AK12">
        <f t="shared" ref="AK12:AK19" si="17">O13</f>
        <v>0</v>
      </c>
      <c r="AL12">
        <f t="shared" ref="AL12:AL19" si="18">Q13</f>
        <v>0</v>
      </c>
      <c r="AM12">
        <f t="shared" ref="AM12:AM19" si="19">S13</f>
        <v>0</v>
      </c>
    </row>
    <row r="13" spans="1:52" ht="16.5" thickTop="1" thickBot="1" x14ac:dyDescent="0.3">
      <c r="A13" s="99"/>
      <c r="B13" t="s">
        <v>1091</v>
      </c>
      <c r="C13" s="59">
        <v>3</v>
      </c>
      <c r="D13" s="59"/>
      <c r="E13" s="59"/>
      <c r="F13" s="59"/>
      <c r="G13" s="59"/>
      <c r="H13" s="59"/>
      <c r="I13" s="59"/>
      <c r="J13" s="59"/>
      <c r="K13" s="89">
        <v>1</v>
      </c>
      <c r="L13" s="89"/>
      <c r="M13" s="56"/>
      <c r="N13">
        <f t="shared" si="1"/>
        <v>3</v>
      </c>
      <c r="O13">
        <f t="shared" si="2"/>
        <v>0</v>
      </c>
      <c r="P13">
        <f t="shared" si="3"/>
        <v>1</v>
      </c>
      <c r="Q13">
        <f t="shared" si="12"/>
        <v>0</v>
      </c>
      <c r="R13" s="60">
        <f t="shared" si="4"/>
        <v>4</v>
      </c>
      <c r="S13" s="60">
        <f t="shared" si="5"/>
        <v>0</v>
      </c>
      <c r="AG13" t="s">
        <v>1043</v>
      </c>
      <c r="AH13">
        <f t="shared" si="14"/>
        <v>0</v>
      </c>
      <c r="AI13">
        <f t="shared" si="15"/>
        <v>1</v>
      </c>
      <c r="AJ13">
        <f t="shared" si="16"/>
        <v>1</v>
      </c>
      <c r="AK13">
        <f t="shared" si="17"/>
        <v>0</v>
      </c>
      <c r="AL13">
        <f t="shared" si="18"/>
        <v>0</v>
      </c>
      <c r="AM13">
        <f t="shared" si="19"/>
        <v>0</v>
      </c>
    </row>
    <row r="14" spans="1:52" ht="16.5" thickTop="1" thickBot="1" x14ac:dyDescent="0.3">
      <c r="A14" s="99"/>
      <c r="B14" t="s">
        <v>1043</v>
      </c>
      <c r="C14" s="59"/>
      <c r="D14" s="59"/>
      <c r="E14" s="59"/>
      <c r="F14" s="59"/>
      <c r="G14" s="59"/>
      <c r="H14" s="59"/>
      <c r="I14" s="59">
        <v>1</v>
      </c>
      <c r="J14" s="59"/>
      <c r="K14" s="89"/>
      <c r="L14" s="89"/>
      <c r="M14" s="56"/>
      <c r="N14">
        <f t="shared" si="1"/>
        <v>0</v>
      </c>
      <c r="O14">
        <f t="shared" si="2"/>
        <v>0</v>
      </c>
      <c r="P14">
        <f t="shared" si="3"/>
        <v>1</v>
      </c>
      <c r="Q14">
        <f t="shared" si="12"/>
        <v>0</v>
      </c>
      <c r="R14" s="60">
        <f t="shared" si="4"/>
        <v>1</v>
      </c>
      <c r="S14" s="60">
        <f t="shared" si="5"/>
        <v>0</v>
      </c>
      <c r="AG14" t="s">
        <v>1044</v>
      </c>
      <c r="AH14">
        <f t="shared" si="14"/>
        <v>7</v>
      </c>
      <c r="AI14">
        <f t="shared" si="15"/>
        <v>5</v>
      </c>
      <c r="AJ14">
        <f t="shared" si="16"/>
        <v>12</v>
      </c>
      <c r="AK14">
        <f t="shared" si="17"/>
        <v>3</v>
      </c>
      <c r="AL14">
        <f t="shared" si="18"/>
        <v>1</v>
      </c>
      <c r="AM14">
        <f t="shared" si="19"/>
        <v>4</v>
      </c>
    </row>
    <row r="15" spans="1:52" ht="16.5" thickTop="1" thickBot="1" x14ac:dyDescent="0.3">
      <c r="A15" s="99"/>
      <c r="B15" t="s">
        <v>1044</v>
      </c>
      <c r="C15" s="59">
        <v>4</v>
      </c>
      <c r="D15" s="59">
        <v>2</v>
      </c>
      <c r="E15" s="59">
        <v>3</v>
      </c>
      <c r="F15" s="59">
        <v>1</v>
      </c>
      <c r="G15" s="59">
        <v>2</v>
      </c>
      <c r="H15" s="59">
        <v>1</v>
      </c>
      <c r="I15" s="59">
        <v>1</v>
      </c>
      <c r="J15" s="59"/>
      <c r="K15" s="89">
        <v>2</v>
      </c>
      <c r="L15" s="89"/>
      <c r="M15" s="56"/>
      <c r="N15">
        <f t="shared" si="1"/>
        <v>7</v>
      </c>
      <c r="O15">
        <f t="shared" si="2"/>
        <v>3</v>
      </c>
      <c r="P15">
        <f t="shared" si="3"/>
        <v>5</v>
      </c>
      <c r="Q15">
        <f t="shared" si="12"/>
        <v>1</v>
      </c>
      <c r="R15" s="60">
        <f t="shared" si="4"/>
        <v>12</v>
      </c>
      <c r="S15" s="60">
        <f t="shared" si="5"/>
        <v>4</v>
      </c>
      <c r="AG15" t="s">
        <v>1045</v>
      </c>
      <c r="AH15">
        <f t="shared" si="14"/>
        <v>1</v>
      </c>
      <c r="AI15">
        <f t="shared" si="15"/>
        <v>0</v>
      </c>
      <c r="AJ15">
        <f t="shared" si="16"/>
        <v>1</v>
      </c>
      <c r="AK15">
        <f t="shared" si="17"/>
        <v>0</v>
      </c>
      <c r="AL15">
        <f t="shared" si="18"/>
        <v>0</v>
      </c>
      <c r="AM15">
        <f t="shared" si="19"/>
        <v>0</v>
      </c>
    </row>
    <row r="16" spans="1:52" ht="16.5" thickTop="1" thickBot="1" x14ac:dyDescent="0.3">
      <c r="A16" s="99"/>
      <c r="B16" t="s">
        <v>1045</v>
      </c>
      <c r="C16" s="59"/>
      <c r="D16" s="59"/>
      <c r="E16" s="59">
        <v>1</v>
      </c>
      <c r="F16" s="59"/>
      <c r="G16" s="59"/>
      <c r="H16" s="59"/>
      <c r="I16" s="59"/>
      <c r="J16" s="59"/>
      <c r="K16" s="89"/>
      <c r="L16" s="89"/>
      <c r="M16" s="56"/>
      <c r="N16">
        <f t="shared" si="1"/>
        <v>1</v>
      </c>
      <c r="O16">
        <f t="shared" si="2"/>
        <v>0</v>
      </c>
      <c r="P16">
        <f t="shared" si="3"/>
        <v>0</v>
      </c>
      <c r="Q16">
        <f t="shared" si="12"/>
        <v>0</v>
      </c>
      <c r="R16" s="60">
        <f t="shared" si="4"/>
        <v>1</v>
      </c>
      <c r="S16" s="60">
        <f t="shared" si="5"/>
        <v>0</v>
      </c>
      <c r="AG16" t="s">
        <v>1092</v>
      </c>
      <c r="AH16">
        <f t="shared" si="14"/>
        <v>4</v>
      </c>
      <c r="AI16">
        <f t="shared" si="15"/>
        <v>8</v>
      </c>
      <c r="AJ16">
        <f t="shared" si="16"/>
        <v>12</v>
      </c>
      <c r="AK16">
        <f t="shared" si="17"/>
        <v>1</v>
      </c>
      <c r="AL16">
        <f t="shared" si="18"/>
        <v>1</v>
      </c>
      <c r="AM16">
        <f t="shared" si="19"/>
        <v>2</v>
      </c>
    </row>
    <row r="17" spans="1:39" ht="16.5" thickTop="1" thickBot="1" x14ac:dyDescent="0.3">
      <c r="A17" s="99"/>
      <c r="B17" t="s">
        <v>1092</v>
      </c>
      <c r="C17" s="59">
        <v>2</v>
      </c>
      <c r="D17" s="59">
        <v>1</v>
      </c>
      <c r="E17" s="59">
        <v>2</v>
      </c>
      <c r="F17" s="59"/>
      <c r="G17" s="59">
        <v>2</v>
      </c>
      <c r="H17" s="59"/>
      <c r="I17" s="59">
        <v>4</v>
      </c>
      <c r="J17" s="59">
        <v>1</v>
      </c>
      <c r="K17" s="89">
        <v>2</v>
      </c>
      <c r="L17" s="89"/>
      <c r="M17" s="56"/>
      <c r="N17">
        <f t="shared" si="1"/>
        <v>4</v>
      </c>
      <c r="O17">
        <f t="shared" si="2"/>
        <v>1</v>
      </c>
      <c r="P17">
        <f t="shared" si="3"/>
        <v>8</v>
      </c>
      <c r="Q17">
        <f t="shared" si="12"/>
        <v>1</v>
      </c>
      <c r="R17" s="60">
        <f t="shared" si="4"/>
        <v>12</v>
      </c>
      <c r="S17" s="60">
        <f t="shared" si="5"/>
        <v>2</v>
      </c>
      <c r="AG17" t="s">
        <v>1093</v>
      </c>
      <c r="AH17">
        <f t="shared" si="14"/>
        <v>6</v>
      </c>
      <c r="AI17">
        <f t="shared" si="15"/>
        <v>4</v>
      </c>
      <c r="AJ17">
        <f t="shared" si="16"/>
        <v>10</v>
      </c>
      <c r="AK17">
        <f t="shared" si="17"/>
        <v>0</v>
      </c>
      <c r="AL17">
        <f t="shared" si="18"/>
        <v>0</v>
      </c>
      <c r="AM17">
        <f t="shared" si="19"/>
        <v>0</v>
      </c>
    </row>
    <row r="18" spans="1:39" ht="16.5" thickTop="1" thickBot="1" x14ac:dyDescent="0.3">
      <c r="A18" s="99"/>
      <c r="B18" t="s">
        <v>1093</v>
      </c>
      <c r="C18" s="59">
        <v>2</v>
      </c>
      <c r="D18" s="59"/>
      <c r="E18" s="59">
        <v>4</v>
      </c>
      <c r="F18" s="59"/>
      <c r="G18" s="59"/>
      <c r="H18" s="59"/>
      <c r="I18" s="59">
        <v>1</v>
      </c>
      <c r="J18" s="59"/>
      <c r="K18" s="89">
        <v>3</v>
      </c>
      <c r="L18" s="89"/>
      <c r="M18" s="56"/>
      <c r="N18">
        <f t="shared" si="1"/>
        <v>6</v>
      </c>
      <c r="O18">
        <f t="shared" si="2"/>
        <v>0</v>
      </c>
      <c r="P18">
        <f t="shared" si="3"/>
        <v>4</v>
      </c>
      <c r="Q18">
        <f t="shared" si="12"/>
        <v>0</v>
      </c>
      <c r="R18" s="60">
        <f t="shared" si="4"/>
        <v>10</v>
      </c>
      <c r="S18" s="60">
        <f t="shared" si="5"/>
        <v>0</v>
      </c>
      <c r="AG18" t="s">
        <v>1046</v>
      </c>
      <c r="AH18">
        <f t="shared" si="14"/>
        <v>0</v>
      </c>
      <c r="AI18">
        <f t="shared" si="15"/>
        <v>0</v>
      </c>
      <c r="AJ18">
        <f t="shared" si="16"/>
        <v>0</v>
      </c>
      <c r="AK18">
        <f t="shared" si="17"/>
        <v>0</v>
      </c>
      <c r="AL18">
        <f t="shared" si="18"/>
        <v>0</v>
      </c>
      <c r="AM18">
        <f t="shared" si="19"/>
        <v>0</v>
      </c>
    </row>
    <row r="19" spans="1:39" ht="16.5" thickTop="1" thickBot="1" x14ac:dyDescent="0.3">
      <c r="A19" s="99"/>
      <c r="B19" t="s">
        <v>1046</v>
      </c>
      <c r="C19" s="59"/>
      <c r="D19" s="59"/>
      <c r="E19" s="59"/>
      <c r="F19" s="59"/>
      <c r="G19" s="59"/>
      <c r="H19" s="59"/>
      <c r="I19" s="59"/>
      <c r="J19" s="59"/>
      <c r="K19" s="89"/>
      <c r="L19" s="89"/>
      <c r="M19" s="56"/>
      <c r="N19">
        <f t="shared" si="1"/>
        <v>0</v>
      </c>
      <c r="O19">
        <f t="shared" si="2"/>
        <v>0</v>
      </c>
      <c r="P19">
        <f t="shared" si="3"/>
        <v>0</v>
      </c>
      <c r="Q19">
        <f t="shared" si="12"/>
        <v>0</v>
      </c>
      <c r="R19" s="60">
        <f t="shared" si="4"/>
        <v>0</v>
      </c>
      <c r="S19" s="60">
        <f t="shared" si="5"/>
        <v>0</v>
      </c>
      <c r="AG19" t="s">
        <v>1047</v>
      </c>
      <c r="AH19">
        <f t="shared" si="14"/>
        <v>0</v>
      </c>
      <c r="AI19">
        <f t="shared" si="15"/>
        <v>0</v>
      </c>
      <c r="AJ19">
        <f t="shared" si="16"/>
        <v>0</v>
      </c>
      <c r="AK19">
        <f t="shared" si="17"/>
        <v>0</v>
      </c>
      <c r="AL19">
        <f t="shared" si="18"/>
        <v>0</v>
      </c>
      <c r="AM19">
        <f t="shared" si="19"/>
        <v>0</v>
      </c>
    </row>
    <row r="20" spans="1:39" ht="16.5" thickTop="1" thickBot="1" x14ac:dyDescent="0.3">
      <c r="A20" s="99"/>
      <c r="B20" t="s">
        <v>1047</v>
      </c>
      <c r="C20" s="59"/>
      <c r="D20" s="59"/>
      <c r="E20" s="59"/>
      <c r="F20" s="59"/>
      <c r="G20" s="59"/>
      <c r="H20" s="59"/>
      <c r="I20" s="59"/>
      <c r="J20" s="59"/>
      <c r="K20" s="89"/>
      <c r="L20" s="89"/>
      <c r="M20" s="56"/>
      <c r="N20">
        <f t="shared" si="1"/>
        <v>0</v>
      </c>
      <c r="O20">
        <f t="shared" si="2"/>
        <v>0</v>
      </c>
      <c r="P20">
        <f t="shared" si="3"/>
        <v>0</v>
      </c>
      <c r="Q20">
        <f t="shared" si="12"/>
        <v>0</v>
      </c>
      <c r="R20" s="60">
        <f t="shared" si="4"/>
        <v>0</v>
      </c>
      <c r="S20" s="60">
        <f t="shared" si="5"/>
        <v>0</v>
      </c>
      <c r="AF20" t="s">
        <v>1472</v>
      </c>
      <c r="AG20" t="s">
        <v>1061</v>
      </c>
      <c r="AH20">
        <f>N22</f>
        <v>7</v>
      </c>
      <c r="AI20">
        <f>P22</f>
        <v>7</v>
      </c>
      <c r="AJ20">
        <f>R22</f>
        <v>14</v>
      </c>
      <c r="AK20">
        <f>O22</f>
        <v>0</v>
      </c>
      <c r="AL20">
        <f>Q22</f>
        <v>2</v>
      </c>
      <c r="AM20">
        <f>S22</f>
        <v>2</v>
      </c>
    </row>
    <row r="21" spans="1:39" ht="16.5" thickTop="1" thickBot="1" x14ac:dyDescent="0.3">
      <c r="A21" s="99"/>
      <c r="B21" s="62" t="s">
        <v>1048</v>
      </c>
      <c r="C21" s="63">
        <f>SUM(C22:C23)</f>
        <v>5</v>
      </c>
      <c r="D21" s="63">
        <f t="shared" ref="D21:M21" si="20">SUM(D22:D23)</f>
        <v>1</v>
      </c>
      <c r="E21" s="63">
        <f t="shared" si="20"/>
        <v>9</v>
      </c>
      <c r="F21" s="63">
        <f t="shared" si="20"/>
        <v>1</v>
      </c>
      <c r="G21" s="63">
        <f t="shared" si="20"/>
        <v>6</v>
      </c>
      <c r="H21" s="63">
        <f t="shared" si="20"/>
        <v>2</v>
      </c>
      <c r="I21" s="63">
        <f t="shared" si="20"/>
        <v>5</v>
      </c>
      <c r="J21" s="63">
        <f t="shared" si="20"/>
        <v>1</v>
      </c>
      <c r="K21" s="63">
        <f t="shared" si="20"/>
        <v>6</v>
      </c>
      <c r="L21" s="63">
        <f t="shared" si="20"/>
        <v>0</v>
      </c>
      <c r="M21" s="64">
        <f t="shared" si="20"/>
        <v>0</v>
      </c>
      <c r="N21" s="62">
        <f t="shared" si="1"/>
        <v>14</v>
      </c>
      <c r="O21" s="62">
        <f t="shared" si="2"/>
        <v>2</v>
      </c>
      <c r="P21" s="62">
        <f t="shared" si="3"/>
        <v>17</v>
      </c>
      <c r="Q21" s="62">
        <f t="shared" si="12"/>
        <v>3</v>
      </c>
      <c r="R21" s="62">
        <f t="shared" si="4"/>
        <v>31</v>
      </c>
      <c r="S21" s="62">
        <f t="shared" si="5"/>
        <v>5</v>
      </c>
      <c r="AG21" t="s">
        <v>1090</v>
      </c>
      <c r="AH21">
        <f>N23</f>
        <v>7</v>
      </c>
      <c r="AI21">
        <f>P23</f>
        <v>10</v>
      </c>
      <c r="AJ21">
        <f>R23</f>
        <v>17</v>
      </c>
      <c r="AK21">
        <f>O23</f>
        <v>2</v>
      </c>
      <c r="AL21">
        <f>Q23</f>
        <v>1</v>
      </c>
      <c r="AM21">
        <f>S23</f>
        <v>3</v>
      </c>
    </row>
    <row r="22" spans="1:39" ht="16.5" thickTop="1" thickBot="1" x14ac:dyDescent="0.3">
      <c r="A22" s="99"/>
      <c r="B22" t="s">
        <v>1061</v>
      </c>
      <c r="C22" s="59">
        <v>3</v>
      </c>
      <c r="D22" s="59"/>
      <c r="E22" s="59">
        <v>4</v>
      </c>
      <c r="F22" s="59"/>
      <c r="G22" s="59">
        <v>2</v>
      </c>
      <c r="H22" s="59">
        <v>1</v>
      </c>
      <c r="I22" s="59">
        <v>4</v>
      </c>
      <c r="J22" s="59">
        <v>1</v>
      </c>
      <c r="K22" s="89">
        <v>1</v>
      </c>
      <c r="L22" s="89"/>
      <c r="M22" s="56"/>
      <c r="N22">
        <f t="shared" si="1"/>
        <v>7</v>
      </c>
      <c r="O22">
        <f t="shared" si="2"/>
        <v>0</v>
      </c>
      <c r="P22">
        <f t="shared" si="3"/>
        <v>7</v>
      </c>
      <c r="Q22">
        <f t="shared" si="12"/>
        <v>2</v>
      </c>
      <c r="R22" s="60">
        <f t="shared" si="4"/>
        <v>14</v>
      </c>
      <c r="S22" s="60">
        <f t="shared" si="5"/>
        <v>2</v>
      </c>
      <c r="AF22" t="s">
        <v>1107</v>
      </c>
      <c r="AG22" t="s">
        <v>1085</v>
      </c>
      <c r="AH22">
        <f>N25</f>
        <v>7</v>
      </c>
      <c r="AI22">
        <f>P25</f>
        <v>17</v>
      </c>
      <c r="AJ22">
        <f>R25</f>
        <v>24</v>
      </c>
      <c r="AK22">
        <f>O25</f>
        <v>3</v>
      </c>
      <c r="AL22">
        <f>Q25</f>
        <v>3</v>
      </c>
      <c r="AM22">
        <f>S25</f>
        <v>6</v>
      </c>
    </row>
    <row r="23" spans="1:39" ht="16.5" thickTop="1" thickBot="1" x14ac:dyDescent="0.3">
      <c r="A23" s="99"/>
      <c r="B23" t="s">
        <v>1090</v>
      </c>
      <c r="C23" s="59">
        <v>2</v>
      </c>
      <c r="D23" s="59">
        <v>1</v>
      </c>
      <c r="E23" s="59">
        <v>5</v>
      </c>
      <c r="F23" s="59">
        <v>1</v>
      </c>
      <c r="G23" s="59">
        <v>4</v>
      </c>
      <c r="H23" s="59">
        <v>1</v>
      </c>
      <c r="I23" s="59">
        <v>1</v>
      </c>
      <c r="J23" s="59"/>
      <c r="K23" s="89">
        <v>5</v>
      </c>
      <c r="L23" s="89"/>
      <c r="M23" s="56"/>
      <c r="N23">
        <f t="shared" si="1"/>
        <v>7</v>
      </c>
      <c r="O23">
        <f t="shared" si="2"/>
        <v>2</v>
      </c>
      <c r="P23">
        <f t="shared" si="3"/>
        <v>10</v>
      </c>
      <c r="Q23">
        <f t="shared" si="12"/>
        <v>1</v>
      </c>
      <c r="R23" s="60">
        <f t="shared" si="4"/>
        <v>17</v>
      </c>
      <c r="S23" s="60">
        <f t="shared" si="5"/>
        <v>3</v>
      </c>
      <c r="AG23" t="s">
        <v>1060</v>
      </c>
      <c r="AH23">
        <f>N26</f>
        <v>1</v>
      </c>
      <c r="AI23">
        <f>P26</f>
        <v>8</v>
      </c>
      <c r="AJ23">
        <f>R26</f>
        <v>9</v>
      </c>
      <c r="AK23">
        <f>O26</f>
        <v>1</v>
      </c>
      <c r="AL23">
        <f>Q26</f>
        <v>1</v>
      </c>
      <c r="AM23">
        <f>S26</f>
        <v>2</v>
      </c>
    </row>
    <row r="24" spans="1:39" ht="16.5" thickTop="1" thickBot="1" x14ac:dyDescent="0.3">
      <c r="A24" s="99"/>
      <c r="B24" s="62" t="s">
        <v>1049</v>
      </c>
      <c r="C24" s="63">
        <f>SUM(C25:C29)</f>
        <v>6</v>
      </c>
      <c r="D24" s="63">
        <f t="shared" ref="D24:M24" si="21">SUM(D25:D29)</f>
        <v>3</v>
      </c>
      <c r="E24" s="63">
        <f t="shared" si="21"/>
        <v>4</v>
      </c>
      <c r="F24" s="63">
        <f t="shared" si="21"/>
        <v>1</v>
      </c>
      <c r="G24" s="63">
        <f t="shared" si="21"/>
        <v>10</v>
      </c>
      <c r="H24" s="63">
        <f t="shared" si="21"/>
        <v>3</v>
      </c>
      <c r="I24" s="63">
        <f t="shared" si="21"/>
        <v>15</v>
      </c>
      <c r="J24" s="63">
        <f t="shared" si="21"/>
        <v>3</v>
      </c>
      <c r="K24" s="63">
        <f t="shared" si="21"/>
        <v>17</v>
      </c>
      <c r="L24" s="63">
        <f t="shared" si="21"/>
        <v>3</v>
      </c>
      <c r="M24" s="64">
        <f t="shared" si="21"/>
        <v>0</v>
      </c>
      <c r="N24" s="62">
        <f t="shared" si="1"/>
        <v>10</v>
      </c>
      <c r="O24" s="62">
        <f t="shared" si="2"/>
        <v>4</v>
      </c>
      <c r="P24" s="62">
        <f t="shared" si="3"/>
        <v>42</v>
      </c>
      <c r="Q24" s="62">
        <f t="shared" si="12"/>
        <v>9</v>
      </c>
      <c r="R24" s="62">
        <f t="shared" si="4"/>
        <v>52</v>
      </c>
      <c r="S24" s="62">
        <f t="shared" si="5"/>
        <v>13</v>
      </c>
      <c r="AG24" t="s">
        <v>1050</v>
      </c>
      <c r="AH24">
        <f>N27</f>
        <v>1</v>
      </c>
      <c r="AI24">
        <f>P27</f>
        <v>7</v>
      </c>
      <c r="AJ24">
        <f>R27</f>
        <v>8</v>
      </c>
      <c r="AK24">
        <f>O27</f>
        <v>0</v>
      </c>
      <c r="AL24">
        <f>Q27</f>
        <v>1</v>
      </c>
      <c r="AM24">
        <f>S27</f>
        <v>1</v>
      </c>
    </row>
    <row r="25" spans="1:39" ht="16.5" thickTop="1" thickBot="1" x14ac:dyDescent="0.3">
      <c r="A25" s="99"/>
      <c r="B25" t="s">
        <v>1085</v>
      </c>
      <c r="C25" s="59">
        <v>3</v>
      </c>
      <c r="D25" s="59">
        <v>2</v>
      </c>
      <c r="E25" s="59">
        <v>4</v>
      </c>
      <c r="F25" s="59">
        <v>1</v>
      </c>
      <c r="G25" s="59">
        <v>5</v>
      </c>
      <c r="H25" s="59">
        <v>2</v>
      </c>
      <c r="I25" s="59">
        <v>6</v>
      </c>
      <c r="J25" s="59">
        <v>1</v>
      </c>
      <c r="K25" s="89">
        <v>6</v>
      </c>
      <c r="L25" s="89"/>
      <c r="M25" s="56"/>
      <c r="N25">
        <f t="shared" si="1"/>
        <v>7</v>
      </c>
      <c r="O25">
        <f t="shared" si="2"/>
        <v>3</v>
      </c>
      <c r="P25">
        <f t="shared" si="3"/>
        <v>17</v>
      </c>
      <c r="Q25">
        <f t="shared" si="12"/>
        <v>3</v>
      </c>
      <c r="R25" s="60">
        <f t="shared" si="4"/>
        <v>24</v>
      </c>
      <c r="S25" s="60">
        <f t="shared" si="5"/>
        <v>6</v>
      </c>
      <c r="AG25" t="s">
        <v>1051</v>
      </c>
      <c r="AH25">
        <f>N28</f>
        <v>1</v>
      </c>
      <c r="AI25">
        <f>P28</f>
        <v>8</v>
      </c>
      <c r="AJ25">
        <f>R28</f>
        <v>9</v>
      </c>
      <c r="AK25">
        <f>O28</f>
        <v>0</v>
      </c>
      <c r="AL25">
        <f>Q28</f>
        <v>3</v>
      </c>
      <c r="AM25">
        <f>S28</f>
        <v>3</v>
      </c>
    </row>
    <row r="26" spans="1:39" ht="16.5" thickTop="1" thickBot="1" x14ac:dyDescent="0.3">
      <c r="A26" s="99"/>
      <c r="B26" t="s">
        <v>1060</v>
      </c>
      <c r="C26" s="59">
        <v>1</v>
      </c>
      <c r="D26" s="59">
        <v>1</v>
      </c>
      <c r="E26" s="59"/>
      <c r="F26" s="59"/>
      <c r="G26" s="59">
        <v>2</v>
      </c>
      <c r="H26" s="59">
        <v>1</v>
      </c>
      <c r="I26" s="59">
        <v>2</v>
      </c>
      <c r="J26" s="59"/>
      <c r="K26" s="89">
        <v>4</v>
      </c>
      <c r="L26" s="89"/>
      <c r="M26" s="56"/>
      <c r="N26">
        <f t="shared" si="1"/>
        <v>1</v>
      </c>
      <c r="O26">
        <f t="shared" si="2"/>
        <v>1</v>
      </c>
      <c r="P26">
        <f t="shared" si="3"/>
        <v>8</v>
      </c>
      <c r="Q26">
        <f t="shared" si="12"/>
        <v>1</v>
      </c>
      <c r="R26" s="60">
        <f t="shared" si="4"/>
        <v>9</v>
      </c>
      <c r="S26" s="60">
        <f t="shared" si="5"/>
        <v>2</v>
      </c>
      <c r="AG26" t="s">
        <v>1052</v>
      </c>
      <c r="AH26">
        <f>N29</f>
        <v>0</v>
      </c>
      <c r="AI26">
        <f>P29</f>
        <v>2</v>
      </c>
      <c r="AJ26">
        <f>R29</f>
        <v>2</v>
      </c>
      <c r="AK26">
        <f>O29</f>
        <v>0</v>
      </c>
      <c r="AL26">
        <f>Q29</f>
        <v>1</v>
      </c>
      <c r="AM26">
        <f>S29</f>
        <v>1</v>
      </c>
    </row>
    <row r="27" spans="1:39" ht="16.5" thickTop="1" thickBot="1" x14ac:dyDescent="0.3">
      <c r="A27" s="99"/>
      <c r="B27" t="s">
        <v>1050</v>
      </c>
      <c r="C27" s="59">
        <v>1</v>
      </c>
      <c r="D27" s="59"/>
      <c r="E27" s="59"/>
      <c r="F27" s="59"/>
      <c r="G27" s="59">
        <v>2</v>
      </c>
      <c r="H27" s="59"/>
      <c r="I27" s="59">
        <v>3</v>
      </c>
      <c r="J27" s="59">
        <v>1</v>
      </c>
      <c r="K27" s="89">
        <v>2</v>
      </c>
      <c r="L27" s="89"/>
      <c r="M27" s="56"/>
      <c r="N27">
        <f t="shared" si="1"/>
        <v>1</v>
      </c>
      <c r="O27">
        <f t="shared" si="2"/>
        <v>0</v>
      </c>
      <c r="P27">
        <f t="shared" si="3"/>
        <v>7</v>
      </c>
      <c r="Q27">
        <f t="shared" si="12"/>
        <v>1</v>
      </c>
      <c r="R27" s="60">
        <f>N27+P27</f>
        <v>8</v>
      </c>
      <c r="S27" s="60">
        <f t="shared" si="5"/>
        <v>1</v>
      </c>
    </row>
    <row r="28" spans="1:39" ht="16.5" thickTop="1" thickBot="1" x14ac:dyDescent="0.3">
      <c r="A28" s="99"/>
      <c r="B28" t="s">
        <v>1051</v>
      </c>
      <c r="C28" s="59">
        <v>1</v>
      </c>
      <c r="D28" s="59"/>
      <c r="E28" s="59"/>
      <c r="F28" s="59"/>
      <c r="G28" s="59">
        <v>1</v>
      </c>
      <c r="H28" s="59"/>
      <c r="I28" s="59">
        <v>3</v>
      </c>
      <c r="J28" s="59">
        <v>1</v>
      </c>
      <c r="K28" s="89">
        <v>4</v>
      </c>
      <c r="L28" s="89">
        <v>2</v>
      </c>
      <c r="M28" s="56"/>
      <c r="N28">
        <f t="shared" si="1"/>
        <v>1</v>
      </c>
      <c r="O28">
        <f t="shared" si="2"/>
        <v>0</v>
      </c>
      <c r="P28">
        <f t="shared" si="3"/>
        <v>8</v>
      </c>
      <c r="Q28">
        <f t="shared" si="12"/>
        <v>3</v>
      </c>
      <c r="R28" s="60">
        <f t="shared" si="4"/>
        <v>9</v>
      </c>
      <c r="S28" s="60">
        <f>O28+Q28</f>
        <v>3</v>
      </c>
    </row>
    <row r="29" spans="1:39" ht="16.5" customHeight="1" thickTop="1" thickBot="1" x14ac:dyDescent="0.3">
      <c r="A29" s="99"/>
      <c r="B29" t="s">
        <v>1052</v>
      </c>
      <c r="C29" s="59"/>
      <c r="D29" s="59"/>
      <c r="E29" s="59"/>
      <c r="F29" s="59"/>
      <c r="G29" s="59"/>
      <c r="H29" s="59"/>
      <c r="I29" s="59">
        <v>1</v>
      </c>
      <c r="J29" s="59"/>
      <c r="K29" s="89">
        <v>1</v>
      </c>
      <c r="L29" s="89">
        <v>1</v>
      </c>
      <c r="M29" s="56"/>
      <c r="N29">
        <f t="shared" si="1"/>
        <v>0</v>
      </c>
      <c r="O29">
        <f t="shared" si="2"/>
        <v>0</v>
      </c>
      <c r="P29">
        <f t="shared" si="3"/>
        <v>2</v>
      </c>
      <c r="Q29">
        <f>H29+J29+L29</f>
        <v>1</v>
      </c>
      <c r="R29" s="60">
        <f t="shared" si="4"/>
        <v>2</v>
      </c>
      <c r="S29" s="60">
        <f t="shared" si="5"/>
        <v>1</v>
      </c>
    </row>
    <row r="30" spans="1:39" ht="16.5" customHeight="1" thickTop="1" thickBot="1" x14ac:dyDescent="0.3">
      <c r="B30" s="60" t="s">
        <v>1100</v>
      </c>
      <c r="C30" s="61">
        <f>C5+C12+C21+C24</f>
        <v>25</v>
      </c>
      <c r="D30" s="61">
        <f t="shared" ref="D30:I30" si="22">D5+D12+D21+D24</f>
        <v>7</v>
      </c>
      <c r="E30" s="61">
        <f t="shared" si="22"/>
        <v>31</v>
      </c>
      <c r="F30" s="61">
        <f t="shared" si="22"/>
        <v>3</v>
      </c>
      <c r="G30" s="61">
        <f t="shared" si="22"/>
        <v>23</v>
      </c>
      <c r="H30" s="61">
        <f t="shared" si="22"/>
        <v>6</v>
      </c>
      <c r="I30" s="61">
        <f t="shared" si="22"/>
        <v>32</v>
      </c>
      <c r="J30" s="61">
        <f>J5+J12+J21+J24</f>
        <v>5</v>
      </c>
      <c r="K30" s="90">
        <f t="shared" ref="K30:L30" si="23">K5+K12+K21+K24</f>
        <v>35</v>
      </c>
      <c r="L30" s="90">
        <f t="shared" si="23"/>
        <v>3</v>
      </c>
      <c r="M30" s="56"/>
      <c r="N30" s="60">
        <f t="shared" si="1"/>
        <v>56</v>
      </c>
      <c r="O30" s="60">
        <f t="shared" si="2"/>
        <v>10</v>
      </c>
      <c r="P30" s="60">
        <f t="shared" si="3"/>
        <v>90</v>
      </c>
      <c r="Q30" s="60">
        <f t="shared" si="12"/>
        <v>14</v>
      </c>
      <c r="R30" s="60">
        <f t="shared" si="4"/>
        <v>146</v>
      </c>
      <c r="S30" s="60">
        <f t="shared" si="5"/>
        <v>24</v>
      </c>
    </row>
    <row r="31" spans="1:39" ht="7.5" customHeight="1" thickTop="1" thickBot="1" x14ac:dyDescent="0.3">
      <c r="B31" s="56"/>
      <c r="C31" s="57"/>
      <c r="D31" s="57"/>
      <c r="E31" s="57"/>
      <c r="F31" s="57"/>
      <c r="G31" s="57"/>
      <c r="H31" s="57"/>
      <c r="I31" s="57"/>
      <c r="J31" s="57"/>
      <c r="K31" s="57"/>
      <c r="L31" s="57"/>
      <c r="M31" s="56"/>
      <c r="N31" s="56">
        <f t="shared" si="1"/>
        <v>0</v>
      </c>
      <c r="O31" s="56">
        <f t="shared" si="2"/>
        <v>0</v>
      </c>
      <c r="P31" s="56">
        <f t="shared" si="3"/>
        <v>0</v>
      </c>
      <c r="Q31" s="56">
        <f t="shared" si="12"/>
        <v>0</v>
      </c>
      <c r="R31" s="56">
        <f t="shared" si="4"/>
        <v>0</v>
      </c>
      <c r="S31" s="56">
        <f t="shared" si="5"/>
        <v>0</v>
      </c>
    </row>
    <row r="32" spans="1:39" ht="16.5" customHeight="1" thickTop="1" thickBot="1" x14ac:dyDescent="0.3">
      <c r="A32" s="99" t="s">
        <v>1082</v>
      </c>
      <c r="B32" s="62" t="s">
        <v>1062</v>
      </c>
      <c r="C32" s="63">
        <f>SUM(C33:C39)</f>
        <v>11</v>
      </c>
      <c r="D32" s="63">
        <f t="shared" ref="D32:M32" si="24">SUM(D33:D39)</f>
        <v>5</v>
      </c>
      <c r="E32" s="63">
        <f t="shared" si="24"/>
        <v>9</v>
      </c>
      <c r="F32" s="63">
        <f t="shared" si="24"/>
        <v>1</v>
      </c>
      <c r="G32" s="63">
        <f t="shared" si="24"/>
        <v>0</v>
      </c>
      <c r="H32" s="63">
        <f t="shared" si="24"/>
        <v>0</v>
      </c>
      <c r="I32" s="63">
        <f t="shared" si="24"/>
        <v>0</v>
      </c>
      <c r="J32" s="63">
        <f t="shared" si="24"/>
        <v>0</v>
      </c>
      <c r="K32" s="63">
        <f t="shared" ref="K32" si="25">SUM(K33:K39)</f>
        <v>8</v>
      </c>
      <c r="L32" s="63">
        <f>SUM(L33:L39)</f>
        <v>1</v>
      </c>
      <c r="M32" s="64">
        <f t="shared" si="24"/>
        <v>0</v>
      </c>
      <c r="N32" s="62">
        <f>E32</f>
        <v>9</v>
      </c>
      <c r="O32" s="62">
        <f t="shared" ref="O32:O58" si="26">D32+F32</f>
        <v>6</v>
      </c>
      <c r="P32" s="62">
        <f t="shared" si="3"/>
        <v>8</v>
      </c>
      <c r="Q32" s="62">
        <f t="shared" si="12"/>
        <v>1</v>
      </c>
      <c r="R32" s="62">
        <f t="shared" si="4"/>
        <v>17</v>
      </c>
      <c r="S32" s="62">
        <f t="shared" si="5"/>
        <v>7</v>
      </c>
      <c r="AG32" t="s">
        <v>1111</v>
      </c>
      <c r="AH32" t="s">
        <v>1108</v>
      </c>
      <c r="AI32" t="s">
        <v>1109</v>
      </c>
      <c r="AJ32" t="s">
        <v>1110</v>
      </c>
      <c r="AK32" t="s">
        <v>1108</v>
      </c>
      <c r="AL32" t="s">
        <v>1109</v>
      </c>
      <c r="AM32" t="s">
        <v>1110</v>
      </c>
    </row>
    <row r="33" spans="1:39" ht="16.5" customHeight="1" thickTop="1" thickBot="1" x14ac:dyDescent="0.3">
      <c r="A33" s="99"/>
      <c r="B33" t="s">
        <v>1065</v>
      </c>
      <c r="C33" s="59">
        <v>2</v>
      </c>
      <c r="D33" s="59">
        <v>1</v>
      </c>
      <c r="E33" s="59">
        <v>4</v>
      </c>
      <c r="F33" s="59"/>
      <c r="G33" s="59"/>
      <c r="H33" s="59"/>
      <c r="I33" s="59"/>
      <c r="J33" s="59"/>
      <c r="K33" s="89">
        <v>1</v>
      </c>
      <c r="L33" s="89">
        <v>1</v>
      </c>
      <c r="M33" s="56"/>
      <c r="N33">
        <f t="shared" ref="N33:N58" si="27">C33+E33</f>
        <v>6</v>
      </c>
      <c r="O33">
        <f t="shared" si="26"/>
        <v>1</v>
      </c>
      <c r="P33">
        <f t="shared" si="3"/>
        <v>1</v>
      </c>
      <c r="Q33">
        <f t="shared" si="12"/>
        <v>1</v>
      </c>
      <c r="R33" s="60">
        <f t="shared" si="4"/>
        <v>7</v>
      </c>
      <c r="S33" s="60">
        <f t="shared" si="5"/>
        <v>2</v>
      </c>
      <c r="U33" t="s">
        <v>1112</v>
      </c>
      <c r="V33" t="s">
        <v>1108</v>
      </c>
      <c r="W33" t="s">
        <v>1109</v>
      </c>
      <c r="X33" t="s">
        <v>1110</v>
      </c>
      <c r="Z33" t="s">
        <v>1112</v>
      </c>
      <c r="AA33" t="s">
        <v>1108</v>
      </c>
      <c r="AB33" t="s">
        <v>1109</v>
      </c>
      <c r="AC33" t="s">
        <v>1110</v>
      </c>
      <c r="AF33" t="s">
        <v>1113</v>
      </c>
      <c r="AG33" t="s">
        <v>1065</v>
      </c>
      <c r="AH33">
        <f>N33</f>
        <v>6</v>
      </c>
      <c r="AI33">
        <f>P33</f>
        <v>1</v>
      </c>
      <c r="AJ33">
        <f>R33</f>
        <v>7</v>
      </c>
      <c r="AK33">
        <f t="shared" ref="AK33:AK39" si="28">O33</f>
        <v>1</v>
      </c>
      <c r="AL33">
        <f t="shared" ref="AL33:AL39" si="29">Q33</f>
        <v>1</v>
      </c>
      <c r="AM33">
        <f t="shared" ref="AM33:AM39" si="30">S33</f>
        <v>2</v>
      </c>
    </row>
    <row r="34" spans="1:39" ht="16.5" thickTop="1" thickBot="1" x14ac:dyDescent="0.3">
      <c r="A34" s="99"/>
      <c r="B34" t="s">
        <v>1087</v>
      </c>
      <c r="C34" s="59">
        <v>2</v>
      </c>
      <c r="D34" s="59">
        <v>2</v>
      </c>
      <c r="E34" s="59">
        <v>3</v>
      </c>
      <c r="F34" s="59">
        <v>1</v>
      </c>
      <c r="G34" s="59"/>
      <c r="H34" s="59"/>
      <c r="I34" s="59"/>
      <c r="J34" s="59"/>
      <c r="K34" s="89">
        <v>2</v>
      </c>
      <c r="L34" s="89"/>
      <c r="M34" s="56"/>
      <c r="N34">
        <f t="shared" si="27"/>
        <v>5</v>
      </c>
      <c r="O34">
        <f t="shared" si="26"/>
        <v>3</v>
      </c>
      <c r="P34">
        <f t="shared" si="3"/>
        <v>2</v>
      </c>
      <c r="Q34">
        <f t="shared" si="12"/>
        <v>0</v>
      </c>
      <c r="R34" s="60">
        <f t="shared" si="4"/>
        <v>7</v>
      </c>
      <c r="S34" s="60">
        <f t="shared" si="5"/>
        <v>3</v>
      </c>
      <c r="U34" t="s">
        <v>1113</v>
      </c>
      <c r="V34">
        <f>$N$32</f>
        <v>9</v>
      </c>
      <c r="W34">
        <f>$P$32</f>
        <v>8</v>
      </c>
      <c r="X34">
        <f>$R$32</f>
        <v>17</v>
      </c>
      <c r="Z34" t="s">
        <v>1113</v>
      </c>
      <c r="AA34">
        <f>$O$32</f>
        <v>6</v>
      </c>
      <c r="AB34">
        <f>$Q$32</f>
        <v>1</v>
      </c>
      <c r="AC34">
        <f>$S$32</f>
        <v>7</v>
      </c>
      <c r="AG34" t="s">
        <v>1087</v>
      </c>
      <c r="AH34">
        <f t="shared" ref="AH34:AH39" si="31">N34</f>
        <v>5</v>
      </c>
      <c r="AI34">
        <f t="shared" ref="AI34:AI39" si="32">P34</f>
        <v>2</v>
      </c>
      <c r="AJ34">
        <f t="shared" ref="AJ34:AJ39" si="33">R34</f>
        <v>7</v>
      </c>
      <c r="AK34">
        <f t="shared" si="28"/>
        <v>3</v>
      </c>
      <c r="AL34">
        <f t="shared" si="29"/>
        <v>0</v>
      </c>
      <c r="AM34">
        <f t="shared" si="30"/>
        <v>3</v>
      </c>
    </row>
    <row r="35" spans="1:39" ht="16.5" thickTop="1" thickBot="1" x14ac:dyDescent="0.3">
      <c r="A35" s="99"/>
      <c r="B35" t="s">
        <v>1066</v>
      </c>
      <c r="C35" s="59">
        <v>1</v>
      </c>
      <c r="D35" s="59"/>
      <c r="E35" s="59"/>
      <c r="F35" s="59"/>
      <c r="G35" s="59"/>
      <c r="H35" s="59"/>
      <c r="I35" s="59"/>
      <c r="J35" s="59"/>
      <c r="K35" s="89">
        <v>2</v>
      </c>
      <c r="L35" s="89"/>
      <c r="M35" s="56"/>
      <c r="N35">
        <f t="shared" si="27"/>
        <v>1</v>
      </c>
      <c r="O35">
        <f t="shared" si="26"/>
        <v>0</v>
      </c>
      <c r="P35">
        <f t="shared" si="3"/>
        <v>2</v>
      </c>
      <c r="Q35">
        <f t="shared" si="12"/>
        <v>0</v>
      </c>
      <c r="R35" s="60">
        <f t="shared" si="4"/>
        <v>3</v>
      </c>
      <c r="S35" s="60">
        <f t="shared" si="5"/>
        <v>0</v>
      </c>
      <c r="U35" t="s">
        <v>1114</v>
      </c>
      <c r="V35">
        <f>$N$40</f>
        <v>13</v>
      </c>
      <c r="W35">
        <f>$P$40</f>
        <v>11</v>
      </c>
      <c r="X35">
        <f>$R$40</f>
        <v>24</v>
      </c>
      <c r="Z35" t="s">
        <v>1114</v>
      </c>
      <c r="AA35">
        <f>$O$40</f>
        <v>4</v>
      </c>
      <c r="AB35">
        <f>$Q$40</f>
        <v>4</v>
      </c>
      <c r="AC35">
        <f>$S$40</f>
        <v>8</v>
      </c>
      <c r="AG35" t="s">
        <v>1066</v>
      </c>
      <c r="AH35">
        <f t="shared" si="31"/>
        <v>1</v>
      </c>
      <c r="AI35">
        <f t="shared" si="32"/>
        <v>2</v>
      </c>
      <c r="AJ35">
        <f t="shared" si="33"/>
        <v>3</v>
      </c>
      <c r="AK35">
        <f t="shared" si="28"/>
        <v>0</v>
      </c>
      <c r="AL35">
        <f t="shared" si="29"/>
        <v>0</v>
      </c>
      <c r="AM35">
        <f t="shared" si="30"/>
        <v>0</v>
      </c>
    </row>
    <row r="36" spans="1:39" ht="16.5" thickTop="1" thickBot="1" x14ac:dyDescent="0.3">
      <c r="A36" s="99"/>
      <c r="B36" t="s">
        <v>1089</v>
      </c>
      <c r="C36" s="59">
        <v>2</v>
      </c>
      <c r="D36" s="59">
        <v>1</v>
      </c>
      <c r="E36" s="59">
        <v>1</v>
      </c>
      <c r="F36" s="59"/>
      <c r="G36" s="59"/>
      <c r="H36" s="59"/>
      <c r="I36" s="59"/>
      <c r="J36" s="59"/>
      <c r="K36" s="89"/>
      <c r="L36" s="89"/>
      <c r="M36" s="56"/>
      <c r="N36">
        <f t="shared" si="27"/>
        <v>3</v>
      </c>
      <c r="O36">
        <f t="shared" si="26"/>
        <v>1</v>
      </c>
      <c r="P36">
        <f t="shared" si="3"/>
        <v>0</v>
      </c>
      <c r="Q36">
        <f t="shared" si="12"/>
        <v>0</v>
      </c>
      <c r="R36" s="60">
        <f t="shared" si="4"/>
        <v>3</v>
      </c>
      <c r="S36" s="60">
        <f t="shared" si="5"/>
        <v>1</v>
      </c>
      <c r="U36" t="s">
        <v>1115</v>
      </c>
      <c r="V36">
        <f>$N$45</f>
        <v>9</v>
      </c>
      <c r="W36">
        <f>$P$45</f>
        <v>46</v>
      </c>
      <c r="X36">
        <f>$R$45</f>
        <v>55</v>
      </c>
      <c r="Z36" t="s">
        <v>1115</v>
      </c>
      <c r="AA36">
        <f>$O$45</f>
        <v>3</v>
      </c>
      <c r="AB36">
        <f>$Q$45</f>
        <v>12</v>
      </c>
      <c r="AC36">
        <f>$S$45</f>
        <v>15</v>
      </c>
      <c r="AG36" t="s">
        <v>1089</v>
      </c>
      <c r="AH36">
        <f t="shared" si="31"/>
        <v>3</v>
      </c>
      <c r="AI36">
        <f t="shared" si="32"/>
        <v>0</v>
      </c>
      <c r="AJ36">
        <f t="shared" si="33"/>
        <v>3</v>
      </c>
      <c r="AK36">
        <f t="shared" si="28"/>
        <v>1</v>
      </c>
      <c r="AL36">
        <f t="shared" si="29"/>
        <v>0</v>
      </c>
      <c r="AM36">
        <f t="shared" si="30"/>
        <v>1</v>
      </c>
    </row>
    <row r="37" spans="1:39" ht="16.5" thickTop="1" thickBot="1" x14ac:dyDescent="0.3">
      <c r="A37" s="99"/>
      <c r="B37" t="s">
        <v>1070</v>
      </c>
      <c r="C37" s="59">
        <v>2</v>
      </c>
      <c r="D37" s="59">
        <v>1</v>
      </c>
      <c r="E37" s="59"/>
      <c r="F37" s="59"/>
      <c r="G37" s="59"/>
      <c r="H37" s="59"/>
      <c r="I37" s="59"/>
      <c r="J37" s="59"/>
      <c r="K37" s="89">
        <v>2</v>
      </c>
      <c r="L37" s="89"/>
      <c r="M37" s="56"/>
      <c r="N37">
        <f t="shared" si="27"/>
        <v>2</v>
      </c>
      <c r="O37">
        <f t="shared" si="26"/>
        <v>1</v>
      </c>
      <c r="P37">
        <f t="shared" si="3"/>
        <v>2</v>
      </c>
      <c r="Q37">
        <f t="shared" si="12"/>
        <v>0</v>
      </c>
      <c r="R37" s="60">
        <f t="shared" si="4"/>
        <v>4</v>
      </c>
      <c r="S37" s="60">
        <f t="shared" si="5"/>
        <v>1</v>
      </c>
      <c r="U37" t="s">
        <v>1116</v>
      </c>
      <c r="V37">
        <f>$N$51</f>
        <v>18</v>
      </c>
      <c r="W37">
        <f>$P$51</f>
        <v>10</v>
      </c>
      <c r="X37">
        <f>$R$51</f>
        <v>28</v>
      </c>
      <c r="Z37" t="s">
        <v>1116</v>
      </c>
      <c r="AA37">
        <f>$O$51</f>
        <v>9</v>
      </c>
      <c r="AB37">
        <f>$Q$51</f>
        <v>6</v>
      </c>
      <c r="AC37">
        <f>$S$51</f>
        <v>15</v>
      </c>
      <c r="AG37" t="s">
        <v>1070</v>
      </c>
      <c r="AH37">
        <f t="shared" si="31"/>
        <v>2</v>
      </c>
      <c r="AI37">
        <f t="shared" si="32"/>
        <v>2</v>
      </c>
      <c r="AJ37">
        <f t="shared" si="33"/>
        <v>4</v>
      </c>
      <c r="AK37">
        <f t="shared" si="28"/>
        <v>1</v>
      </c>
      <c r="AL37">
        <f t="shared" si="29"/>
        <v>0</v>
      </c>
      <c r="AM37">
        <f t="shared" si="30"/>
        <v>1</v>
      </c>
    </row>
    <row r="38" spans="1:39" ht="16.5" thickTop="1" thickBot="1" x14ac:dyDescent="0.3">
      <c r="A38" s="99"/>
      <c r="B38" t="s">
        <v>1071</v>
      </c>
      <c r="C38" s="59">
        <v>1</v>
      </c>
      <c r="D38" s="59"/>
      <c r="E38" s="59"/>
      <c r="F38" s="59"/>
      <c r="G38" s="59"/>
      <c r="H38" s="59"/>
      <c r="I38" s="59"/>
      <c r="J38" s="59"/>
      <c r="K38" s="89">
        <v>1</v>
      </c>
      <c r="L38" s="89"/>
      <c r="M38" s="56"/>
      <c r="N38">
        <f t="shared" si="27"/>
        <v>1</v>
      </c>
      <c r="O38">
        <f t="shared" si="26"/>
        <v>0</v>
      </c>
      <c r="P38">
        <f t="shared" si="3"/>
        <v>1</v>
      </c>
      <c r="Q38">
        <f t="shared" si="12"/>
        <v>0</v>
      </c>
      <c r="R38" s="60">
        <f t="shared" si="4"/>
        <v>2</v>
      </c>
      <c r="S38" s="60">
        <f t="shared" si="5"/>
        <v>0</v>
      </c>
      <c r="AG38" t="s">
        <v>1071</v>
      </c>
      <c r="AH38">
        <f t="shared" si="31"/>
        <v>1</v>
      </c>
      <c r="AI38">
        <f t="shared" si="32"/>
        <v>1</v>
      </c>
      <c r="AJ38">
        <f t="shared" si="33"/>
        <v>2</v>
      </c>
      <c r="AK38">
        <f t="shared" si="28"/>
        <v>0</v>
      </c>
      <c r="AL38">
        <f t="shared" si="29"/>
        <v>0</v>
      </c>
      <c r="AM38">
        <f t="shared" si="30"/>
        <v>0</v>
      </c>
    </row>
    <row r="39" spans="1:39" ht="16.5" thickTop="1" thickBot="1" x14ac:dyDescent="0.3">
      <c r="A39" s="99"/>
      <c r="B39" t="s">
        <v>1088</v>
      </c>
      <c r="C39" s="59">
        <v>1</v>
      </c>
      <c r="D39" s="59"/>
      <c r="E39" s="59">
        <v>1</v>
      </c>
      <c r="F39" s="59"/>
      <c r="G39" s="59"/>
      <c r="H39" s="59"/>
      <c r="I39" s="59"/>
      <c r="J39" s="59"/>
      <c r="K39" s="89"/>
      <c r="L39" s="89"/>
      <c r="M39" s="56"/>
      <c r="N39">
        <f t="shared" si="27"/>
        <v>2</v>
      </c>
      <c r="O39">
        <f t="shared" si="26"/>
        <v>0</v>
      </c>
      <c r="P39">
        <f t="shared" si="3"/>
        <v>0</v>
      </c>
      <c r="Q39">
        <f t="shared" si="12"/>
        <v>0</v>
      </c>
      <c r="R39" s="60">
        <f t="shared" si="4"/>
        <v>2</v>
      </c>
      <c r="S39" s="60">
        <f t="shared" si="5"/>
        <v>0</v>
      </c>
      <c r="AG39" t="s">
        <v>1088</v>
      </c>
      <c r="AH39">
        <f t="shared" si="31"/>
        <v>2</v>
      </c>
      <c r="AI39">
        <f t="shared" si="32"/>
        <v>0</v>
      </c>
      <c r="AJ39">
        <f t="shared" si="33"/>
        <v>2</v>
      </c>
      <c r="AK39">
        <f t="shared" si="28"/>
        <v>0</v>
      </c>
      <c r="AL39">
        <f t="shared" si="29"/>
        <v>0</v>
      </c>
      <c r="AM39">
        <f t="shared" si="30"/>
        <v>0</v>
      </c>
    </row>
    <row r="40" spans="1:39" ht="16.5" thickTop="1" thickBot="1" x14ac:dyDescent="0.3">
      <c r="A40" s="99"/>
      <c r="B40" s="62" t="s">
        <v>1063</v>
      </c>
      <c r="C40" s="63">
        <f>SUM(C41:C44)</f>
        <v>5</v>
      </c>
      <c r="D40" s="63">
        <f t="shared" ref="D40:M40" si="34">SUM(D41:D44)</f>
        <v>2</v>
      </c>
      <c r="E40" s="63">
        <f t="shared" si="34"/>
        <v>8</v>
      </c>
      <c r="F40" s="63">
        <f t="shared" si="34"/>
        <v>2</v>
      </c>
      <c r="G40" s="63">
        <f t="shared" si="34"/>
        <v>2</v>
      </c>
      <c r="H40" s="63">
        <f t="shared" si="34"/>
        <v>0</v>
      </c>
      <c r="I40" s="63">
        <f t="shared" si="34"/>
        <v>1</v>
      </c>
      <c r="J40" s="63">
        <f t="shared" si="34"/>
        <v>1</v>
      </c>
      <c r="K40" s="63">
        <f t="shared" ref="K40:L40" si="35">SUM(K41:K44)</f>
        <v>8</v>
      </c>
      <c r="L40" s="63">
        <f t="shared" si="35"/>
        <v>3</v>
      </c>
      <c r="M40" s="64">
        <f t="shared" si="34"/>
        <v>0</v>
      </c>
      <c r="N40" s="62">
        <f t="shared" si="27"/>
        <v>13</v>
      </c>
      <c r="O40" s="62">
        <f t="shared" si="26"/>
        <v>4</v>
      </c>
      <c r="P40" s="62">
        <f t="shared" si="3"/>
        <v>11</v>
      </c>
      <c r="Q40" s="62">
        <f t="shared" si="12"/>
        <v>4</v>
      </c>
      <c r="R40" s="62">
        <f t="shared" si="4"/>
        <v>24</v>
      </c>
      <c r="S40" s="62">
        <f t="shared" si="5"/>
        <v>8</v>
      </c>
      <c r="AF40" t="s">
        <v>1114</v>
      </c>
      <c r="AG40" t="s">
        <v>1072</v>
      </c>
      <c r="AH40">
        <f>N41</f>
        <v>3</v>
      </c>
      <c r="AI40">
        <f>P41</f>
        <v>3</v>
      </c>
      <c r="AJ40">
        <f>R41</f>
        <v>6</v>
      </c>
      <c r="AK40">
        <f>O41</f>
        <v>0</v>
      </c>
      <c r="AL40">
        <f>Q41</f>
        <v>2</v>
      </c>
      <c r="AM40">
        <f>S41</f>
        <v>2</v>
      </c>
    </row>
    <row r="41" spans="1:39" ht="16.5" thickTop="1" thickBot="1" x14ac:dyDescent="0.3">
      <c r="A41" s="99"/>
      <c r="B41" t="s">
        <v>1072</v>
      </c>
      <c r="C41" s="59">
        <v>1</v>
      </c>
      <c r="D41" s="59"/>
      <c r="E41" s="59">
        <v>2</v>
      </c>
      <c r="F41" s="59"/>
      <c r="G41" s="59"/>
      <c r="H41" s="59"/>
      <c r="I41" s="59"/>
      <c r="J41" s="59"/>
      <c r="K41" s="89">
        <v>3</v>
      </c>
      <c r="L41" s="89">
        <v>2</v>
      </c>
      <c r="M41" s="56"/>
      <c r="N41">
        <f t="shared" si="27"/>
        <v>3</v>
      </c>
      <c r="O41">
        <f t="shared" si="26"/>
        <v>0</v>
      </c>
      <c r="P41">
        <f t="shared" si="3"/>
        <v>3</v>
      </c>
      <c r="Q41">
        <f t="shared" si="12"/>
        <v>2</v>
      </c>
      <c r="R41" s="60">
        <f t="shared" si="4"/>
        <v>6</v>
      </c>
      <c r="S41" s="60">
        <f t="shared" si="5"/>
        <v>2</v>
      </c>
      <c r="AG41" t="s">
        <v>1067</v>
      </c>
      <c r="AH41">
        <f t="shared" ref="AH41:AH43" si="36">N42</f>
        <v>5</v>
      </c>
      <c r="AI41">
        <f t="shared" ref="AI41:AI43" si="37">P42</f>
        <v>2</v>
      </c>
      <c r="AJ41">
        <f t="shared" ref="AJ41:AJ43" si="38">R42</f>
        <v>7</v>
      </c>
      <c r="AK41">
        <f>O42</f>
        <v>1</v>
      </c>
      <c r="AL41">
        <f>Q42</f>
        <v>1</v>
      </c>
      <c r="AM41">
        <f>S42</f>
        <v>2</v>
      </c>
    </row>
    <row r="42" spans="1:39" ht="16.5" thickTop="1" thickBot="1" x14ac:dyDescent="0.3">
      <c r="A42" s="99"/>
      <c r="B42" t="s">
        <v>1067</v>
      </c>
      <c r="C42" s="59">
        <v>3</v>
      </c>
      <c r="D42" s="59">
        <v>1</v>
      </c>
      <c r="E42" s="59">
        <v>2</v>
      </c>
      <c r="F42" s="59"/>
      <c r="G42" s="59"/>
      <c r="H42" s="59"/>
      <c r="I42" s="59"/>
      <c r="J42" s="59"/>
      <c r="K42" s="89">
        <v>2</v>
      </c>
      <c r="L42" s="89">
        <v>1</v>
      </c>
      <c r="M42" s="56"/>
      <c r="N42">
        <f t="shared" si="27"/>
        <v>5</v>
      </c>
      <c r="O42">
        <f t="shared" si="26"/>
        <v>1</v>
      </c>
      <c r="P42">
        <f t="shared" si="3"/>
        <v>2</v>
      </c>
      <c r="Q42">
        <f t="shared" si="12"/>
        <v>1</v>
      </c>
      <c r="R42" s="60">
        <f t="shared" si="4"/>
        <v>7</v>
      </c>
      <c r="S42" s="60">
        <f t="shared" si="5"/>
        <v>2</v>
      </c>
      <c r="AG42" t="s">
        <v>1073</v>
      </c>
      <c r="AH42">
        <f t="shared" si="36"/>
        <v>1</v>
      </c>
      <c r="AI42">
        <f t="shared" si="37"/>
        <v>0</v>
      </c>
      <c r="AJ42">
        <f t="shared" si="38"/>
        <v>1</v>
      </c>
      <c r="AK42">
        <f>O43</f>
        <v>1</v>
      </c>
      <c r="AL42">
        <f>Q43</f>
        <v>0</v>
      </c>
      <c r="AM42">
        <f>S43</f>
        <v>1</v>
      </c>
    </row>
    <row r="43" spans="1:39" ht="16.5" thickTop="1" thickBot="1" x14ac:dyDescent="0.3">
      <c r="A43" s="99"/>
      <c r="B43" t="s">
        <v>1073</v>
      </c>
      <c r="C43" s="59"/>
      <c r="D43" s="59"/>
      <c r="E43" s="59">
        <v>1</v>
      </c>
      <c r="F43" s="59">
        <v>1</v>
      </c>
      <c r="G43" s="59"/>
      <c r="H43" s="59"/>
      <c r="I43" s="59"/>
      <c r="J43" s="59"/>
      <c r="K43" s="89"/>
      <c r="L43" s="89"/>
      <c r="M43" s="56"/>
      <c r="N43">
        <f t="shared" si="27"/>
        <v>1</v>
      </c>
      <c r="O43">
        <f t="shared" si="26"/>
        <v>1</v>
      </c>
      <c r="P43">
        <f t="shared" si="3"/>
        <v>0</v>
      </c>
      <c r="Q43">
        <f t="shared" si="12"/>
        <v>0</v>
      </c>
      <c r="R43" s="60">
        <f t="shared" si="4"/>
        <v>1</v>
      </c>
      <c r="S43" s="60">
        <f t="shared" si="5"/>
        <v>1</v>
      </c>
      <c r="AG43" t="s">
        <v>1097</v>
      </c>
      <c r="AH43">
        <f t="shared" si="36"/>
        <v>4</v>
      </c>
      <c r="AI43">
        <f t="shared" si="37"/>
        <v>6</v>
      </c>
      <c r="AJ43">
        <f t="shared" si="38"/>
        <v>10</v>
      </c>
      <c r="AK43">
        <f>O44</f>
        <v>2</v>
      </c>
      <c r="AL43">
        <f>Q44</f>
        <v>1</v>
      </c>
      <c r="AM43">
        <f>S44</f>
        <v>3</v>
      </c>
    </row>
    <row r="44" spans="1:39" ht="16.5" thickTop="1" thickBot="1" x14ac:dyDescent="0.3">
      <c r="A44" s="99"/>
      <c r="B44" t="s">
        <v>1097</v>
      </c>
      <c r="C44" s="59">
        <v>1</v>
      </c>
      <c r="D44" s="59">
        <v>1</v>
      </c>
      <c r="E44" s="59">
        <v>3</v>
      </c>
      <c r="F44" s="59">
        <v>1</v>
      </c>
      <c r="G44" s="59">
        <v>2</v>
      </c>
      <c r="H44" s="59"/>
      <c r="I44" s="59">
        <v>1</v>
      </c>
      <c r="J44" s="59">
        <v>1</v>
      </c>
      <c r="K44" s="89">
        <v>3</v>
      </c>
      <c r="L44" s="89"/>
      <c r="M44" s="56"/>
      <c r="N44">
        <f t="shared" si="27"/>
        <v>4</v>
      </c>
      <c r="O44">
        <f t="shared" si="26"/>
        <v>2</v>
      </c>
      <c r="P44">
        <f t="shared" si="3"/>
        <v>6</v>
      </c>
      <c r="Q44">
        <f t="shared" si="12"/>
        <v>1</v>
      </c>
      <c r="R44" s="60">
        <f t="shared" si="4"/>
        <v>10</v>
      </c>
      <c r="S44" s="60">
        <f t="shared" si="5"/>
        <v>3</v>
      </c>
      <c r="AF44" t="s">
        <v>1115</v>
      </c>
      <c r="AG44" t="s">
        <v>1096</v>
      </c>
      <c r="AH44">
        <f>N46</f>
        <v>5</v>
      </c>
      <c r="AI44">
        <f>P46</f>
        <v>12</v>
      </c>
      <c r="AJ44">
        <f>R46</f>
        <v>17</v>
      </c>
      <c r="AK44">
        <f>O46</f>
        <v>1</v>
      </c>
      <c r="AL44">
        <f>Q46</f>
        <v>2</v>
      </c>
      <c r="AM44">
        <f>S46</f>
        <v>3</v>
      </c>
    </row>
    <row r="45" spans="1:39" ht="16.5" thickTop="1" thickBot="1" x14ac:dyDescent="0.3">
      <c r="A45" s="99"/>
      <c r="B45" s="62" t="s">
        <v>1064</v>
      </c>
      <c r="C45" s="63">
        <f>SUM(C46:C50)</f>
        <v>1</v>
      </c>
      <c r="D45" s="63">
        <f t="shared" ref="D45:J45" si="39">SUM(D46:D50)</f>
        <v>0</v>
      </c>
      <c r="E45" s="63">
        <f t="shared" si="39"/>
        <v>8</v>
      </c>
      <c r="F45" s="63">
        <f t="shared" si="39"/>
        <v>3</v>
      </c>
      <c r="G45" s="63">
        <f t="shared" si="39"/>
        <v>9</v>
      </c>
      <c r="H45" s="63">
        <f t="shared" si="39"/>
        <v>4</v>
      </c>
      <c r="I45" s="63">
        <f t="shared" si="39"/>
        <v>21</v>
      </c>
      <c r="J45" s="63">
        <f t="shared" si="39"/>
        <v>3</v>
      </c>
      <c r="K45" s="63">
        <f t="shared" ref="K45:L45" si="40">SUM(K46:K50)</f>
        <v>16</v>
      </c>
      <c r="L45" s="63">
        <f t="shared" si="40"/>
        <v>5</v>
      </c>
      <c r="M45" s="64"/>
      <c r="N45" s="62">
        <f t="shared" si="27"/>
        <v>9</v>
      </c>
      <c r="O45" s="62">
        <f t="shared" si="26"/>
        <v>3</v>
      </c>
      <c r="P45" s="62">
        <f t="shared" si="3"/>
        <v>46</v>
      </c>
      <c r="Q45" s="62">
        <f t="shared" si="12"/>
        <v>12</v>
      </c>
      <c r="R45" s="62">
        <f t="shared" si="4"/>
        <v>55</v>
      </c>
      <c r="S45" s="62">
        <f t="shared" si="5"/>
        <v>15</v>
      </c>
      <c r="AG45" t="s">
        <v>1074</v>
      </c>
      <c r="AH45">
        <f t="shared" ref="AH45:AH48" si="41">N47</f>
        <v>1</v>
      </c>
      <c r="AI45">
        <f t="shared" ref="AI45:AI48" si="42">P47</f>
        <v>12</v>
      </c>
      <c r="AJ45">
        <f t="shared" ref="AJ45:AJ48" si="43">R47</f>
        <v>13</v>
      </c>
      <c r="AK45">
        <f>O47</f>
        <v>1</v>
      </c>
      <c r="AL45">
        <f>Q47</f>
        <v>6</v>
      </c>
      <c r="AM45">
        <f>S47</f>
        <v>7</v>
      </c>
    </row>
    <row r="46" spans="1:39" ht="16.5" thickTop="1" thickBot="1" x14ac:dyDescent="0.3">
      <c r="A46" s="99"/>
      <c r="B46" t="s">
        <v>1096</v>
      </c>
      <c r="C46" s="59"/>
      <c r="D46" s="59"/>
      <c r="E46" s="59">
        <v>5</v>
      </c>
      <c r="F46" s="59">
        <v>1</v>
      </c>
      <c r="G46" s="59">
        <v>2</v>
      </c>
      <c r="H46" s="59">
        <v>1</v>
      </c>
      <c r="I46" s="59">
        <v>5</v>
      </c>
      <c r="J46" s="59"/>
      <c r="K46" s="89">
        <v>5</v>
      </c>
      <c r="L46" s="89">
        <v>1</v>
      </c>
      <c r="M46" s="56"/>
      <c r="N46">
        <f t="shared" si="27"/>
        <v>5</v>
      </c>
      <c r="O46">
        <f t="shared" si="26"/>
        <v>1</v>
      </c>
      <c r="P46">
        <f t="shared" si="3"/>
        <v>12</v>
      </c>
      <c r="Q46">
        <f t="shared" si="12"/>
        <v>2</v>
      </c>
      <c r="R46" s="60">
        <f t="shared" si="4"/>
        <v>17</v>
      </c>
      <c r="S46" s="60">
        <f t="shared" si="5"/>
        <v>3</v>
      </c>
      <c r="AG46" t="s">
        <v>1075</v>
      </c>
      <c r="AH46">
        <f t="shared" si="41"/>
        <v>0</v>
      </c>
      <c r="AI46">
        <f t="shared" si="42"/>
        <v>7</v>
      </c>
      <c r="AJ46">
        <f t="shared" si="43"/>
        <v>7</v>
      </c>
      <c r="AK46">
        <f>O48</f>
        <v>0</v>
      </c>
      <c r="AL46">
        <f>Q48</f>
        <v>1</v>
      </c>
      <c r="AM46">
        <f>S48</f>
        <v>1</v>
      </c>
    </row>
    <row r="47" spans="1:39" ht="16.5" thickTop="1" thickBot="1" x14ac:dyDescent="0.3">
      <c r="A47" s="99"/>
      <c r="B47" t="s">
        <v>1074</v>
      </c>
      <c r="C47" s="59"/>
      <c r="D47" s="59"/>
      <c r="E47" s="59">
        <v>1</v>
      </c>
      <c r="F47" s="59">
        <v>1</v>
      </c>
      <c r="G47" s="59">
        <v>4</v>
      </c>
      <c r="H47" s="59">
        <v>2</v>
      </c>
      <c r="I47" s="59">
        <v>4</v>
      </c>
      <c r="J47" s="59">
        <v>1</v>
      </c>
      <c r="K47" s="89">
        <v>4</v>
      </c>
      <c r="L47" s="89">
        <v>3</v>
      </c>
      <c r="M47" s="56"/>
      <c r="N47">
        <f t="shared" si="27"/>
        <v>1</v>
      </c>
      <c r="O47">
        <f t="shared" si="26"/>
        <v>1</v>
      </c>
      <c r="P47">
        <f t="shared" si="3"/>
        <v>12</v>
      </c>
      <c r="Q47">
        <f t="shared" si="12"/>
        <v>6</v>
      </c>
      <c r="R47" s="60">
        <f t="shared" si="4"/>
        <v>13</v>
      </c>
      <c r="S47" s="60">
        <f t="shared" si="5"/>
        <v>7</v>
      </c>
      <c r="AG47" t="s">
        <v>1076</v>
      </c>
      <c r="AH47">
        <f t="shared" si="41"/>
        <v>0</v>
      </c>
      <c r="AI47">
        <f t="shared" si="42"/>
        <v>1</v>
      </c>
      <c r="AJ47">
        <f t="shared" si="43"/>
        <v>1</v>
      </c>
      <c r="AK47">
        <f>O49</f>
        <v>0</v>
      </c>
      <c r="AL47">
        <f>Q49</f>
        <v>0</v>
      </c>
      <c r="AM47">
        <f>S49</f>
        <v>0</v>
      </c>
    </row>
    <row r="48" spans="1:39" ht="16.5" thickTop="1" thickBot="1" x14ac:dyDescent="0.3">
      <c r="A48" s="99"/>
      <c r="B48" t="s">
        <v>1075</v>
      </c>
      <c r="C48" s="59"/>
      <c r="D48" s="59"/>
      <c r="E48" s="59"/>
      <c r="F48" s="59"/>
      <c r="G48" s="59"/>
      <c r="H48" s="59"/>
      <c r="I48" s="59">
        <v>4</v>
      </c>
      <c r="J48" s="59">
        <v>1</v>
      </c>
      <c r="K48" s="89">
        <v>3</v>
      </c>
      <c r="L48" s="89"/>
      <c r="M48" s="56"/>
      <c r="N48">
        <f t="shared" si="27"/>
        <v>0</v>
      </c>
      <c r="O48">
        <f t="shared" si="26"/>
        <v>0</v>
      </c>
      <c r="P48">
        <f t="shared" si="3"/>
        <v>7</v>
      </c>
      <c r="Q48">
        <f t="shared" si="12"/>
        <v>1</v>
      </c>
      <c r="R48" s="60">
        <f t="shared" si="4"/>
        <v>7</v>
      </c>
      <c r="S48" s="60">
        <f t="shared" si="5"/>
        <v>1</v>
      </c>
      <c r="AG48" t="s">
        <v>1118</v>
      </c>
      <c r="AH48">
        <f t="shared" si="41"/>
        <v>3</v>
      </c>
      <c r="AI48">
        <f t="shared" si="42"/>
        <v>14</v>
      </c>
      <c r="AJ48">
        <f t="shared" si="43"/>
        <v>17</v>
      </c>
      <c r="AK48">
        <f>O50</f>
        <v>1</v>
      </c>
      <c r="AL48">
        <f>Q50</f>
        <v>3</v>
      </c>
      <c r="AM48">
        <f>S50</f>
        <v>4</v>
      </c>
    </row>
    <row r="49" spans="1:39" ht="16.5" thickTop="1" thickBot="1" x14ac:dyDescent="0.3">
      <c r="A49" s="99"/>
      <c r="B49" t="s">
        <v>1076</v>
      </c>
      <c r="C49" s="59"/>
      <c r="D49" s="59"/>
      <c r="E49" s="59"/>
      <c r="F49" s="59"/>
      <c r="G49" s="59"/>
      <c r="H49" s="59"/>
      <c r="I49" s="59">
        <v>1</v>
      </c>
      <c r="J49" s="59"/>
      <c r="K49" s="89"/>
      <c r="L49" s="89"/>
      <c r="M49" s="56"/>
      <c r="N49">
        <f t="shared" si="27"/>
        <v>0</v>
      </c>
      <c r="O49">
        <f t="shared" si="26"/>
        <v>0</v>
      </c>
      <c r="P49">
        <f t="shared" si="3"/>
        <v>1</v>
      </c>
      <c r="Q49">
        <f t="shared" si="12"/>
        <v>0</v>
      </c>
      <c r="R49" s="60">
        <f t="shared" si="4"/>
        <v>1</v>
      </c>
      <c r="S49" s="60">
        <f t="shared" si="5"/>
        <v>0</v>
      </c>
      <c r="AF49" t="s">
        <v>1116</v>
      </c>
      <c r="AG49" t="s">
        <v>1068</v>
      </c>
      <c r="AH49">
        <f>N52</f>
        <v>4</v>
      </c>
      <c r="AI49">
        <f>P52</f>
        <v>5</v>
      </c>
      <c r="AJ49">
        <f>R52</f>
        <v>9</v>
      </c>
      <c r="AK49">
        <f>O52</f>
        <v>2</v>
      </c>
      <c r="AL49">
        <f>Q52</f>
        <v>3</v>
      </c>
      <c r="AM49">
        <f>S52</f>
        <v>5</v>
      </c>
    </row>
    <row r="50" spans="1:39" ht="16.5" thickTop="1" thickBot="1" x14ac:dyDescent="0.3">
      <c r="A50" s="99"/>
      <c r="B50" t="s">
        <v>1466</v>
      </c>
      <c r="C50" s="59">
        <v>1</v>
      </c>
      <c r="D50" s="59"/>
      <c r="E50" s="59">
        <v>2</v>
      </c>
      <c r="F50" s="59">
        <v>1</v>
      </c>
      <c r="G50" s="59">
        <v>3</v>
      </c>
      <c r="H50" s="59">
        <v>1</v>
      </c>
      <c r="I50" s="59">
        <v>7</v>
      </c>
      <c r="J50" s="59">
        <v>1</v>
      </c>
      <c r="K50" s="89">
        <v>4</v>
      </c>
      <c r="L50" s="89">
        <v>1</v>
      </c>
      <c r="M50" s="56"/>
      <c r="N50">
        <f t="shared" si="27"/>
        <v>3</v>
      </c>
      <c r="O50">
        <f t="shared" si="26"/>
        <v>1</v>
      </c>
      <c r="P50">
        <f t="shared" si="3"/>
        <v>14</v>
      </c>
      <c r="Q50">
        <f t="shared" si="12"/>
        <v>3</v>
      </c>
      <c r="R50" s="60">
        <f t="shared" si="4"/>
        <v>17</v>
      </c>
      <c r="S50" s="60">
        <f t="shared" si="5"/>
        <v>4</v>
      </c>
      <c r="AG50" t="s">
        <v>1069</v>
      </c>
      <c r="AH50">
        <f t="shared" ref="AH50:AH52" si="44">N53</f>
        <v>5</v>
      </c>
      <c r="AI50">
        <f t="shared" ref="AI50:AI52" si="45">P53</f>
        <v>2</v>
      </c>
      <c r="AJ50">
        <f t="shared" ref="AJ50:AJ52" si="46">R53</f>
        <v>7</v>
      </c>
      <c r="AK50">
        <f>O53</f>
        <v>4</v>
      </c>
      <c r="AL50">
        <f>Q53</f>
        <v>1</v>
      </c>
      <c r="AM50">
        <f>S53</f>
        <v>5</v>
      </c>
    </row>
    <row r="51" spans="1:39" ht="16.5" thickTop="1" thickBot="1" x14ac:dyDescent="0.3">
      <c r="A51" s="99"/>
      <c r="B51" s="62" t="s">
        <v>1117</v>
      </c>
      <c r="C51" s="63">
        <f>SUM(C52:C55)</f>
        <v>8</v>
      </c>
      <c r="D51" s="63">
        <f t="shared" ref="D51:J51" si="47">SUM(D52:D55)</f>
        <v>4</v>
      </c>
      <c r="E51" s="63">
        <f t="shared" si="47"/>
        <v>10</v>
      </c>
      <c r="F51" s="63">
        <f t="shared" si="47"/>
        <v>5</v>
      </c>
      <c r="G51" s="63">
        <f t="shared" si="47"/>
        <v>3</v>
      </c>
      <c r="H51" s="63">
        <f t="shared" si="47"/>
        <v>1</v>
      </c>
      <c r="I51" s="63">
        <f t="shared" si="47"/>
        <v>3</v>
      </c>
      <c r="J51" s="63">
        <f t="shared" si="47"/>
        <v>2</v>
      </c>
      <c r="K51" s="63">
        <f t="shared" ref="K51:L51" si="48">SUM(K52:K55)</f>
        <v>4</v>
      </c>
      <c r="L51" s="63">
        <f t="shared" si="48"/>
        <v>3</v>
      </c>
      <c r="M51" s="64"/>
      <c r="N51" s="62">
        <f t="shared" si="27"/>
        <v>18</v>
      </c>
      <c r="O51" s="62">
        <f t="shared" si="26"/>
        <v>9</v>
      </c>
      <c r="P51" s="62">
        <f t="shared" si="3"/>
        <v>10</v>
      </c>
      <c r="Q51" s="62">
        <f t="shared" si="12"/>
        <v>6</v>
      </c>
      <c r="R51" s="62">
        <f t="shared" si="4"/>
        <v>28</v>
      </c>
      <c r="S51" s="62">
        <f t="shared" si="5"/>
        <v>15</v>
      </c>
      <c r="AG51" t="s">
        <v>1086</v>
      </c>
      <c r="AH51">
        <f t="shared" si="44"/>
        <v>6</v>
      </c>
      <c r="AI51">
        <f t="shared" si="45"/>
        <v>0</v>
      </c>
      <c r="AJ51">
        <f t="shared" si="46"/>
        <v>6</v>
      </c>
      <c r="AK51">
        <f>O54</f>
        <v>2</v>
      </c>
      <c r="AL51">
        <f>Q54</f>
        <v>0</v>
      </c>
      <c r="AM51">
        <f>S54</f>
        <v>2</v>
      </c>
    </row>
    <row r="52" spans="1:39" ht="16.5" thickTop="1" thickBot="1" x14ac:dyDescent="0.3">
      <c r="A52" s="99"/>
      <c r="B52" t="s">
        <v>1068</v>
      </c>
      <c r="C52" s="59">
        <v>2</v>
      </c>
      <c r="D52" s="59">
        <v>1</v>
      </c>
      <c r="E52" s="59">
        <v>2</v>
      </c>
      <c r="F52" s="59">
        <v>1</v>
      </c>
      <c r="G52" s="59">
        <v>3</v>
      </c>
      <c r="H52" s="59">
        <v>1</v>
      </c>
      <c r="I52" s="59">
        <v>1</v>
      </c>
      <c r="J52" s="59">
        <v>1</v>
      </c>
      <c r="K52" s="89">
        <v>1</v>
      </c>
      <c r="L52" s="89">
        <v>1</v>
      </c>
      <c r="M52" s="56"/>
      <c r="N52">
        <f t="shared" si="27"/>
        <v>4</v>
      </c>
      <c r="O52">
        <f t="shared" si="26"/>
        <v>2</v>
      </c>
      <c r="P52">
        <f t="shared" si="3"/>
        <v>5</v>
      </c>
      <c r="Q52">
        <f t="shared" si="12"/>
        <v>3</v>
      </c>
      <c r="R52" s="60">
        <f t="shared" si="4"/>
        <v>9</v>
      </c>
      <c r="S52" s="60">
        <f t="shared" si="5"/>
        <v>5</v>
      </c>
      <c r="AG52" t="s">
        <v>1094</v>
      </c>
      <c r="AH52">
        <f t="shared" si="44"/>
        <v>3</v>
      </c>
      <c r="AI52">
        <f t="shared" si="45"/>
        <v>3</v>
      </c>
      <c r="AJ52">
        <f t="shared" si="46"/>
        <v>6</v>
      </c>
      <c r="AK52">
        <f>O55</f>
        <v>1</v>
      </c>
      <c r="AL52">
        <f>Q55</f>
        <v>2</v>
      </c>
      <c r="AM52">
        <f>S55</f>
        <v>3</v>
      </c>
    </row>
    <row r="53" spans="1:39" ht="16.5" thickTop="1" thickBot="1" x14ac:dyDescent="0.3">
      <c r="A53" s="99"/>
      <c r="B53" t="s">
        <v>1069</v>
      </c>
      <c r="C53" s="59">
        <v>3</v>
      </c>
      <c r="D53" s="59">
        <v>2</v>
      </c>
      <c r="E53" s="59">
        <v>2</v>
      </c>
      <c r="F53" s="59">
        <v>2</v>
      </c>
      <c r="G53" s="59"/>
      <c r="H53" s="59"/>
      <c r="I53" s="59">
        <v>1</v>
      </c>
      <c r="J53" s="59"/>
      <c r="K53" s="89">
        <v>1</v>
      </c>
      <c r="L53" s="89">
        <v>1</v>
      </c>
      <c r="M53" s="56"/>
      <c r="N53">
        <f t="shared" si="27"/>
        <v>5</v>
      </c>
      <c r="O53">
        <f t="shared" si="26"/>
        <v>4</v>
      </c>
      <c r="P53">
        <f t="shared" si="3"/>
        <v>2</v>
      </c>
      <c r="Q53">
        <f t="shared" si="12"/>
        <v>1</v>
      </c>
      <c r="R53" s="60">
        <f t="shared" si="4"/>
        <v>7</v>
      </c>
      <c r="S53" s="60">
        <f t="shared" si="5"/>
        <v>5</v>
      </c>
    </row>
    <row r="54" spans="1:39" ht="16.5" thickTop="1" thickBot="1" x14ac:dyDescent="0.3">
      <c r="A54" s="99"/>
      <c r="B54" t="s">
        <v>1086</v>
      </c>
      <c r="C54" s="59">
        <v>2</v>
      </c>
      <c r="D54" s="59">
        <v>1</v>
      </c>
      <c r="E54" s="59">
        <v>4</v>
      </c>
      <c r="F54" s="59">
        <v>1</v>
      </c>
      <c r="G54" s="59"/>
      <c r="H54" s="59"/>
      <c r="I54" s="59"/>
      <c r="J54" s="59"/>
      <c r="K54" s="89"/>
      <c r="L54" s="89"/>
      <c r="M54" s="56"/>
      <c r="N54">
        <f t="shared" si="27"/>
        <v>6</v>
      </c>
      <c r="O54">
        <f t="shared" si="26"/>
        <v>2</v>
      </c>
      <c r="P54">
        <f t="shared" si="3"/>
        <v>0</v>
      </c>
      <c r="Q54">
        <f t="shared" si="12"/>
        <v>0</v>
      </c>
      <c r="R54" s="60">
        <f t="shared" si="4"/>
        <v>6</v>
      </c>
      <c r="S54" s="60">
        <f t="shared" si="5"/>
        <v>2</v>
      </c>
    </row>
    <row r="55" spans="1:39" ht="16.5" thickTop="1" thickBot="1" x14ac:dyDescent="0.3">
      <c r="A55" s="99"/>
      <c r="B55" t="s">
        <v>1094</v>
      </c>
      <c r="C55" s="59">
        <v>1</v>
      </c>
      <c r="D55" s="59"/>
      <c r="E55" s="59">
        <v>2</v>
      </c>
      <c r="F55" s="59">
        <v>1</v>
      </c>
      <c r="G55" s="59"/>
      <c r="H55" s="59"/>
      <c r="I55" s="59">
        <v>1</v>
      </c>
      <c r="J55" s="59">
        <v>1</v>
      </c>
      <c r="K55" s="89">
        <v>2</v>
      </c>
      <c r="L55" s="89">
        <v>1</v>
      </c>
      <c r="M55" s="56"/>
      <c r="N55">
        <f t="shared" si="27"/>
        <v>3</v>
      </c>
      <c r="O55">
        <f t="shared" si="26"/>
        <v>1</v>
      </c>
      <c r="P55">
        <f t="shared" si="3"/>
        <v>3</v>
      </c>
      <c r="Q55">
        <f t="shared" si="12"/>
        <v>2</v>
      </c>
      <c r="R55" s="60">
        <f t="shared" si="4"/>
        <v>6</v>
      </c>
      <c r="S55" s="60">
        <f t="shared" si="5"/>
        <v>3</v>
      </c>
      <c r="AE55" s="93"/>
      <c r="AF55" s="93"/>
      <c r="AG55" s="93"/>
      <c r="AH55" s="93" t="s">
        <v>1122</v>
      </c>
      <c r="AI55" s="93"/>
      <c r="AJ55" s="93"/>
      <c r="AK55" s="93" t="s">
        <v>1473</v>
      </c>
      <c r="AL55" s="93"/>
    </row>
    <row r="56" spans="1:39" ht="16.5" thickTop="1" thickBot="1" x14ac:dyDescent="0.3">
      <c r="B56" s="60" t="s">
        <v>1099</v>
      </c>
      <c r="C56" s="61">
        <f>C32+C40+C45+C51</f>
        <v>25</v>
      </c>
      <c r="D56" s="61">
        <f t="shared" ref="D56:J56" si="49">D32+D40+D45+D51</f>
        <v>11</v>
      </c>
      <c r="E56" s="61">
        <f t="shared" si="49"/>
        <v>35</v>
      </c>
      <c r="F56" s="61">
        <f t="shared" si="49"/>
        <v>11</v>
      </c>
      <c r="G56" s="61">
        <f t="shared" si="49"/>
        <v>14</v>
      </c>
      <c r="H56" s="61">
        <f t="shared" si="49"/>
        <v>5</v>
      </c>
      <c r="I56" s="61">
        <f t="shared" si="49"/>
        <v>25</v>
      </c>
      <c r="J56" s="61">
        <f t="shared" si="49"/>
        <v>6</v>
      </c>
      <c r="K56" s="90">
        <f t="shared" ref="K56:L56" si="50">K32+K40+K45+K51</f>
        <v>36</v>
      </c>
      <c r="L56" s="90">
        <f t="shared" si="50"/>
        <v>12</v>
      </c>
      <c r="M56" s="56"/>
      <c r="N56" s="60">
        <f t="shared" si="27"/>
        <v>60</v>
      </c>
      <c r="O56" s="60">
        <f t="shared" si="26"/>
        <v>22</v>
      </c>
      <c r="P56" s="60">
        <f t="shared" si="3"/>
        <v>75</v>
      </c>
      <c r="Q56" s="60">
        <f t="shared" si="12"/>
        <v>23</v>
      </c>
      <c r="R56" s="60">
        <f t="shared" si="4"/>
        <v>135</v>
      </c>
      <c r="S56" s="60">
        <f t="shared" si="5"/>
        <v>45</v>
      </c>
      <c r="AH56" t="s">
        <v>1108</v>
      </c>
      <c r="AI56" t="s">
        <v>1109</v>
      </c>
      <c r="AJ56" t="s">
        <v>1110</v>
      </c>
      <c r="AK56" t="s">
        <v>1108</v>
      </c>
      <c r="AL56" t="s">
        <v>1109</v>
      </c>
    </row>
    <row r="57" spans="1:39" ht="16.5" thickTop="1" thickBot="1" x14ac:dyDescent="0.3">
      <c r="C57" s="59"/>
      <c r="D57" s="59"/>
      <c r="E57" s="59"/>
      <c r="F57" s="59"/>
      <c r="G57" s="59"/>
      <c r="H57" s="59"/>
      <c r="I57" s="59"/>
      <c r="J57" s="59"/>
      <c r="K57" s="89"/>
      <c r="L57" s="89"/>
      <c r="M57" s="56"/>
      <c r="N57">
        <f t="shared" si="27"/>
        <v>0</v>
      </c>
      <c r="O57">
        <f t="shared" si="26"/>
        <v>0</v>
      </c>
      <c r="P57">
        <f t="shared" si="3"/>
        <v>0</v>
      </c>
      <c r="Q57">
        <f t="shared" si="12"/>
        <v>0</v>
      </c>
      <c r="R57">
        <f t="shared" si="4"/>
        <v>0</v>
      </c>
      <c r="S57">
        <f t="shared" si="5"/>
        <v>0</v>
      </c>
      <c r="AE57" t="s">
        <v>1474</v>
      </c>
      <c r="AF57" t="s">
        <v>1105</v>
      </c>
      <c r="AG57" t="s">
        <v>1091</v>
      </c>
      <c r="AH57">
        <v>3</v>
      </c>
      <c r="AI57">
        <v>1</v>
      </c>
      <c r="AJ57">
        <v>4</v>
      </c>
      <c r="AK57" s="94">
        <f>(AH57/AH$76)*100</f>
        <v>6.1224489795918364</v>
      </c>
      <c r="AL57" s="94">
        <f>(AI57/AI$76)*100</f>
        <v>0.89285714285714279</v>
      </c>
    </row>
    <row r="58" spans="1:39" ht="16.5" thickTop="1" thickBot="1" x14ac:dyDescent="0.3">
      <c r="B58" s="60" t="s">
        <v>1101</v>
      </c>
      <c r="C58" s="61">
        <f>C30+C56</f>
        <v>50</v>
      </c>
      <c r="D58" s="61">
        <f t="shared" ref="D58:J58" si="51">D30+D56</f>
        <v>18</v>
      </c>
      <c r="E58" s="61">
        <f t="shared" si="51"/>
        <v>66</v>
      </c>
      <c r="F58" s="61">
        <f t="shared" si="51"/>
        <v>14</v>
      </c>
      <c r="G58" s="61">
        <f t="shared" si="51"/>
        <v>37</v>
      </c>
      <c r="H58" s="61">
        <f t="shared" si="51"/>
        <v>11</v>
      </c>
      <c r="I58" s="61">
        <f t="shared" si="51"/>
        <v>57</v>
      </c>
      <c r="J58" s="61">
        <f t="shared" si="51"/>
        <v>11</v>
      </c>
      <c r="K58" s="90">
        <f t="shared" ref="K58:L58" si="52">K30+K56</f>
        <v>71</v>
      </c>
      <c r="L58" s="90">
        <f t="shared" si="52"/>
        <v>15</v>
      </c>
      <c r="M58" s="56"/>
      <c r="N58" s="60">
        <f t="shared" si="27"/>
        <v>116</v>
      </c>
      <c r="O58" s="60">
        <f t="shared" si="26"/>
        <v>32</v>
      </c>
      <c r="P58" s="60">
        <f t="shared" si="3"/>
        <v>165</v>
      </c>
      <c r="Q58" s="60">
        <f>H58+J58+L58</f>
        <v>37</v>
      </c>
      <c r="R58" s="60">
        <f t="shared" si="4"/>
        <v>281</v>
      </c>
      <c r="S58" s="60">
        <f t="shared" si="5"/>
        <v>69</v>
      </c>
      <c r="AG58" t="s">
        <v>1043</v>
      </c>
      <c r="AH58">
        <v>0</v>
      </c>
      <c r="AI58">
        <v>1</v>
      </c>
      <c r="AJ58">
        <v>1</v>
      </c>
      <c r="AK58" s="94">
        <f t="shared" ref="AK58:AK75" si="53">(AH58/AH$76)*100</f>
        <v>0</v>
      </c>
      <c r="AL58" s="94">
        <f t="shared" ref="AL58:AL75" si="54">(AI58/AI$76)*100</f>
        <v>0.89285714285714279</v>
      </c>
    </row>
    <row r="59" spans="1:39" ht="15.75" thickTop="1" x14ac:dyDescent="0.25">
      <c r="AG59" t="s">
        <v>1044</v>
      </c>
      <c r="AH59">
        <v>7</v>
      </c>
      <c r="AI59">
        <v>5</v>
      </c>
      <c r="AJ59">
        <v>12</v>
      </c>
      <c r="AK59" s="94">
        <f t="shared" si="53"/>
        <v>14.285714285714285</v>
      </c>
      <c r="AL59" s="94">
        <f t="shared" si="54"/>
        <v>4.4642857142857144</v>
      </c>
    </row>
    <row r="60" spans="1:39" x14ac:dyDescent="0.25">
      <c r="AG60" t="s">
        <v>1045</v>
      </c>
      <c r="AH60">
        <v>1</v>
      </c>
      <c r="AI60">
        <v>0</v>
      </c>
      <c r="AJ60">
        <v>1</v>
      </c>
      <c r="AK60" s="94">
        <f t="shared" si="53"/>
        <v>2.0408163265306123</v>
      </c>
      <c r="AL60" s="94">
        <f t="shared" si="54"/>
        <v>0</v>
      </c>
    </row>
    <row r="61" spans="1:39" x14ac:dyDescent="0.25">
      <c r="AG61" t="s">
        <v>1092</v>
      </c>
      <c r="AH61">
        <v>4</v>
      </c>
      <c r="AI61">
        <v>8</v>
      </c>
      <c r="AJ61">
        <v>12</v>
      </c>
      <c r="AK61" s="94">
        <f t="shared" si="53"/>
        <v>8.1632653061224492</v>
      </c>
      <c r="AL61" s="94">
        <f t="shared" si="54"/>
        <v>7.1428571428571423</v>
      </c>
    </row>
    <row r="62" spans="1:39" x14ac:dyDescent="0.25">
      <c r="AG62" t="s">
        <v>1093</v>
      </c>
      <c r="AH62">
        <v>6</v>
      </c>
      <c r="AI62">
        <v>4</v>
      </c>
      <c r="AJ62">
        <v>10</v>
      </c>
      <c r="AK62" s="94">
        <f t="shared" si="53"/>
        <v>12.244897959183673</v>
      </c>
      <c r="AL62" s="94">
        <f t="shared" si="54"/>
        <v>3.5714285714285712</v>
      </c>
    </row>
    <row r="63" spans="1:39" x14ac:dyDescent="0.25">
      <c r="AG63" t="s">
        <v>1046</v>
      </c>
      <c r="AH63">
        <v>0</v>
      </c>
      <c r="AI63">
        <v>0</v>
      </c>
      <c r="AJ63">
        <v>0</v>
      </c>
      <c r="AK63" s="94">
        <f t="shared" si="53"/>
        <v>0</v>
      </c>
      <c r="AL63" s="94">
        <f t="shared" si="54"/>
        <v>0</v>
      </c>
    </row>
    <row r="64" spans="1:39" x14ac:dyDescent="0.25">
      <c r="AG64" t="s">
        <v>1047</v>
      </c>
      <c r="AH64">
        <v>0</v>
      </c>
      <c r="AI64">
        <v>0</v>
      </c>
      <c r="AJ64">
        <v>0</v>
      </c>
      <c r="AK64" s="94">
        <f t="shared" si="53"/>
        <v>0</v>
      </c>
      <c r="AL64" s="94">
        <f t="shared" si="54"/>
        <v>0</v>
      </c>
    </row>
    <row r="65" spans="31:38" x14ac:dyDescent="0.25">
      <c r="AF65" t="s">
        <v>1472</v>
      </c>
      <c r="AG65" t="s">
        <v>1061</v>
      </c>
      <c r="AH65">
        <v>7</v>
      </c>
      <c r="AI65">
        <v>7</v>
      </c>
      <c r="AJ65">
        <v>14</v>
      </c>
      <c r="AK65" s="94">
        <f t="shared" si="53"/>
        <v>14.285714285714285</v>
      </c>
      <c r="AL65" s="94">
        <f t="shared" si="54"/>
        <v>6.25</v>
      </c>
    </row>
    <row r="66" spans="31:38" x14ac:dyDescent="0.25">
      <c r="AG66" t="s">
        <v>1090</v>
      </c>
      <c r="AH66">
        <v>7</v>
      </c>
      <c r="AI66">
        <v>10</v>
      </c>
      <c r="AJ66">
        <v>17</v>
      </c>
      <c r="AK66" s="94">
        <f t="shared" si="53"/>
        <v>14.285714285714285</v>
      </c>
      <c r="AL66" s="94">
        <f t="shared" si="54"/>
        <v>8.9285714285714288</v>
      </c>
    </row>
    <row r="67" spans="31:38" x14ac:dyDescent="0.25">
      <c r="AF67" t="s">
        <v>1107</v>
      </c>
      <c r="AG67" t="s">
        <v>1085</v>
      </c>
      <c r="AH67">
        <v>7</v>
      </c>
      <c r="AI67">
        <v>17</v>
      </c>
      <c r="AJ67">
        <v>24</v>
      </c>
      <c r="AK67" s="94">
        <f t="shared" si="53"/>
        <v>14.285714285714285</v>
      </c>
      <c r="AL67" s="94">
        <f t="shared" si="54"/>
        <v>15.178571428571427</v>
      </c>
    </row>
    <row r="68" spans="31:38" x14ac:dyDescent="0.25">
      <c r="AG68" t="s">
        <v>1060</v>
      </c>
      <c r="AH68">
        <v>1</v>
      </c>
      <c r="AI68">
        <v>8</v>
      </c>
      <c r="AJ68">
        <v>9</v>
      </c>
      <c r="AK68" s="94">
        <f t="shared" si="53"/>
        <v>2.0408163265306123</v>
      </c>
      <c r="AL68" s="94">
        <f t="shared" si="54"/>
        <v>7.1428571428571423</v>
      </c>
    </row>
    <row r="69" spans="31:38" x14ac:dyDescent="0.25">
      <c r="AG69" t="s">
        <v>1050</v>
      </c>
      <c r="AH69">
        <v>1</v>
      </c>
      <c r="AI69">
        <v>7</v>
      </c>
      <c r="AJ69">
        <v>8</v>
      </c>
      <c r="AK69" s="94">
        <f t="shared" si="53"/>
        <v>2.0408163265306123</v>
      </c>
      <c r="AL69" s="94">
        <f t="shared" si="54"/>
        <v>6.25</v>
      </c>
    </row>
    <row r="70" spans="31:38" x14ac:dyDescent="0.25">
      <c r="AG70" t="s">
        <v>1051</v>
      </c>
      <c r="AH70">
        <v>1</v>
      </c>
      <c r="AI70">
        <v>8</v>
      </c>
      <c r="AJ70">
        <v>9</v>
      </c>
      <c r="AK70" s="94">
        <f t="shared" si="53"/>
        <v>2.0408163265306123</v>
      </c>
      <c r="AL70" s="94">
        <f t="shared" si="54"/>
        <v>7.1428571428571423</v>
      </c>
    </row>
    <row r="71" spans="31:38" x14ac:dyDescent="0.25">
      <c r="AG71" t="s">
        <v>1052</v>
      </c>
      <c r="AH71">
        <v>0</v>
      </c>
      <c r="AI71">
        <v>2</v>
      </c>
      <c r="AJ71">
        <v>2</v>
      </c>
      <c r="AK71" s="94">
        <f t="shared" si="53"/>
        <v>0</v>
      </c>
      <c r="AL71" s="94">
        <f t="shared" si="54"/>
        <v>1.7857142857142856</v>
      </c>
    </row>
    <row r="72" spans="31:38" x14ac:dyDescent="0.25">
      <c r="AE72" t="s">
        <v>1475</v>
      </c>
      <c r="AG72" s="69" t="s">
        <v>1074</v>
      </c>
      <c r="AH72">
        <v>1</v>
      </c>
      <c r="AI72">
        <v>12</v>
      </c>
      <c r="AJ72">
        <v>13</v>
      </c>
      <c r="AK72" s="94">
        <f t="shared" si="53"/>
        <v>2.0408163265306123</v>
      </c>
      <c r="AL72" s="94">
        <f t="shared" si="54"/>
        <v>10.714285714285714</v>
      </c>
    </row>
    <row r="73" spans="31:38" x14ac:dyDescent="0.25">
      <c r="AG73" s="69" t="s">
        <v>1075</v>
      </c>
      <c r="AH73">
        <v>0</v>
      </c>
      <c r="AI73">
        <v>7</v>
      </c>
      <c r="AJ73">
        <v>7</v>
      </c>
      <c r="AK73" s="94">
        <f t="shared" si="53"/>
        <v>0</v>
      </c>
      <c r="AL73" s="94">
        <f t="shared" si="54"/>
        <v>6.25</v>
      </c>
    </row>
    <row r="74" spans="31:38" x14ac:dyDescent="0.25">
      <c r="AG74" s="69" t="s">
        <v>1076</v>
      </c>
      <c r="AH74">
        <v>0</v>
      </c>
      <c r="AI74">
        <v>1</v>
      </c>
      <c r="AJ74">
        <v>1</v>
      </c>
      <c r="AK74" s="94">
        <f t="shared" si="53"/>
        <v>0</v>
      </c>
      <c r="AL74" s="94">
        <f t="shared" si="54"/>
        <v>0.89285714285714279</v>
      </c>
    </row>
    <row r="75" spans="31:38" x14ac:dyDescent="0.25">
      <c r="AG75" s="69" t="s">
        <v>1118</v>
      </c>
      <c r="AH75">
        <v>3</v>
      </c>
      <c r="AI75">
        <v>14</v>
      </c>
      <c r="AJ75">
        <v>17</v>
      </c>
      <c r="AK75" s="94">
        <f t="shared" si="53"/>
        <v>6.1224489795918364</v>
      </c>
      <c r="AL75" s="94">
        <f t="shared" si="54"/>
        <v>12.5</v>
      </c>
    </row>
    <row r="76" spans="31:38" x14ac:dyDescent="0.25">
      <c r="AH76">
        <f>SUM(AH57:AH75)</f>
        <v>49</v>
      </c>
      <c r="AI76">
        <f>SUM(AI57:AI75)</f>
        <v>112</v>
      </c>
      <c r="AJ76">
        <f>SUM(AJ57:AJ75)</f>
        <v>161</v>
      </c>
      <c r="AK76" s="94">
        <f>SUM(AK57:AK75)</f>
        <v>100.00000000000003</v>
      </c>
      <c r="AL76" s="94">
        <f>SUM(AL57:AL75)</f>
        <v>99.999999999999986</v>
      </c>
    </row>
    <row r="104" spans="32:38" x14ac:dyDescent="0.25">
      <c r="AG104" t="s">
        <v>1476</v>
      </c>
      <c r="AK104" s="93" t="s">
        <v>1473</v>
      </c>
      <c r="AL104" s="93"/>
    </row>
    <row r="105" spans="32:38" x14ac:dyDescent="0.25">
      <c r="AG105" t="s">
        <v>1111</v>
      </c>
      <c r="AH105" t="s">
        <v>1108</v>
      </c>
      <c r="AI105" t="s">
        <v>1109</v>
      </c>
      <c r="AJ105" t="s">
        <v>1110</v>
      </c>
      <c r="AK105" t="s">
        <v>1108</v>
      </c>
      <c r="AL105" t="s">
        <v>1109</v>
      </c>
    </row>
    <row r="106" spans="32:38" x14ac:dyDescent="0.25">
      <c r="AF106" t="s">
        <v>1104</v>
      </c>
      <c r="AG106" t="s">
        <v>1035</v>
      </c>
      <c r="AH106">
        <v>2</v>
      </c>
      <c r="AI106">
        <v>22</v>
      </c>
      <c r="AJ106">
        <f t="shared" ref="AJ106:AJ127" si="55">SUM(AH106:AI106)</f>
        <v>24</v>
      </c>
      <c r="AK106" s="94">
        <f t="shared" ref="AK106:AK127" si="56">(AH106/AH$127)</f>
        <v>3.5087719298245612E-2</v>
      </c>
      <c r="AL106" s="94">
        <f t="shared" ref="AL106:AL127" si="57">(AI106/AI$127)</f>
        <v>0.2</v>
      </c>
    </row>
    <row r="107" spans="32:38" x14ac:dyDescent="0.25">
      <c r="AG107" t="s">
        <v>1037</v>
      </c>
      <c r="AH107">
        <v>8</v>
      </c>
      <c r="AI107">
        <v>6</v>
      </c>
      <c r="AJ107">
        <f t="shared" si="55"/>
        <v>14</v>
      </c>
      <c r="AK107" s="94">
        <f t="shared" si="56"/>
        <v>0.14035087719298245</v>
      </c>
      <c r="AL107" s="94">
        <f t="shared" si="57"/>
        <v>5.4545454545454543E-2</v>
      </c>
    </row>
    <row r="108" spans="32:38" x14ac:dyDescent="0.25">
      <c r="AG108" t="s">
        <v>1036</v>
      </c>
      <c r="AH108">
        <v>2</v>
      </c>
      <c r="AI108">
        <v>2</v>
      </c>
      <c r="AJ108">
        <f t="shared" si="55"/>
        <v>4</v>
      </c>
      <c r="AK108" s="94">
        <f t="shared" si="56"/>
        <v>3.5087719298245612E-2</v>
      </c>
      <c r="AL108" s="94">
        <f t="shared" si="57"/>
        <v>1.8181818181818181E-2</v>
      </c>
    </row>
    <row r="109" spans="32:38" x14ac:dyDescent="0.25">
      <c r="AG109" t="s">
        <v>1038</v>
      </c>
      <c r="AH109">
        <v>0</v>
      </c>
      <c r="AI109">
        <v>1</v>
      </c>
      <c r="AJ109">
        <f t="shared" si="55"/>
        <v>1</v>
      </c>
      <c r="AK109" s="94">
        <f t="shared" si="56"/>
        <v>0</v>
      </c>
      <c r="AL109" s="94">
        <f t="shared" si="57"/>
        <v>9.0909090909090905E-3</v>
      </c>
    </row>
    <row r="110" spans="32:38" x14ac:dyDescent="0.25">
      <c r="AG110" t="s">
        <v>1039</v>
      </c>
      <c r="AH110">
        <v>0</v>
      </c>
      <c r="AI110">
        <v>1</v>
      </c>
      <c r="AJ110">
        <f t="shared" si="55"/>
        <v>1</v>
      </c>
      <c r="AK110" s="94">
        <f t="shared" si="56"/>
        <v>0</v>
      </c>
      <c r="AL110" s="94">
        <f t="shared" si="57"/>
        <v>9.0909090909090905E-3</v>
      </c>
    </row>
    <row r="111" spans="32:38" x14ac:dyDescent="0.25">
      <c r="AG111" t="s">
        <v>1040</v>
      </c>
      <c r="AH111">
        <v>0</v>
      </c>
      <c r="AI111">
        <v>0</v>
      </c>
      <c r="AJ111">
        <f t="shared" si="55"/>
        <v>0</v>
      </c>
      <c r="AK111" s="94">
        <f t="shared" si="56"/>
        <v>0</v>
      </c>
      <c r="AL111" s="94">
        <f t="shared" si="57"/>
        <v>0</v>
      </c>
    </row>
    <row r="112" spans="32:38" x14ac:dyDescent="0.25">
      <c r="AF112" t="s">
        <v>1105</v>
      </c>
      <c r="AG112" t="s">
        <v>1044</v>
      </c>
      <c r="AH112">
        <v>7</v>
      </c>
      <c r="AI112">
        <v>5</v>
      </c>
      <c r="AJ112">
        <f t="shared" si="55"/>
        <v>12</v>
      </c>
      <c r="AK112" s="94">
        <f t="shared" si="56"/>
        <v>0.12280701754385964</v>
      </c>
      <c r="AL112" s="94">
        <f t="shared" si="57"/>
        <v>4.5454545454545456E-2</v>
      </c>
    </row>
    <row r="113" spans="32:38" x14ac:dyDescent="0.25">
      <c r="AG113" t="s">
        <v>1092</v>
      </c>
      <c r="AH113">
        <v>4</v>
      </c>
      <c r="AI113">
        <v>8</v>
      </c>
      <c r="AJ113">
        <f t="shared" si="55"/>
        <v>12</v>
      </c>
      <c r="AK113" s="94">
        <f t="shared" si="56"/>
        <v>7.0175438596491224E-2</v>
      </c>
      <c r="AL113" s="94">
        <f t="shared" si="57"/>
        <v>7.2727272727272724E-2</v>
      </c>
    </row>
    <row r="114" spans="32:38" x14ac:dyDescent="0.25">
      <c r="AG114" t="s">
        <v>1093</v>
      </c>
      <c r="AH114">
        <v>6</v>
      </c>
      <c r="AI114">
        <v>4</v>
      </c>
      <c r="AJ114">
        <f t="shared" si="55"/>
        <v>10</v>
      </c>
      <c r="AK114" s="94">
        <f t="shared" si="56"/>
        <v>0.10526315789473684</v>
      </c>
      <c r="AL114" s="94">
        <f t="shared" si="57"/>
        <v>3.6363636363636362E-2</v>
      </c>
    </row>
    <row r="115" spans="32:38" x14ac:dyDescent="0.25">
      <c r="AG115" t="s">
        <v>1091</v>
      </c>
      <c r="AH115">
        <v>3</v>
      </c>
      <c r="AI115">
        <v>1</v>
      </c>
      <c r="AJ115">
        <f t="shared" si="55"/>
        <v>4</v>
      </c>
      <c r="AK115" s="94">
        <f t="shared" si="56"/>
        <v>5.2631578947368418E-2</v>
      </c>
      <c r="AL115" s="94">
        <f t="shared" si="57"/>
        <v>9.0909090909090905E-3</v>
      </c>
    </row>
    <row r="116" spans="32:38" x14ac:dyDescent="0.25">
      <c r="AG116" t="s">
        <v>1045</v>
      </c>
      <c r="AH116">
        <v>1</v>
      </c>
      <c r="AI116">
        <v>0</v>
      </c>
      <c r="AJ116">
        <f>SUM(AH116:AI116)</f>
        <v>1</v>
      </c>
      <c r="AK116" s="94">
        <f t="shared" si="56"/>
        <v>1.7543859649122806E-2</v>
      </c>
      <c r="AL116" s="94">
        <f t="shared" si="57"/>
        <v>0</v>
      </c>
    </row>
    <row r="117" spans="32:38" x14ac:dyDescent="0.25">
      <c r="AG117" t="s">
        <v>1043</v>
      </c>
      <c r="AH117">
        <v>0</v>
      </c>
      <c r="AI117">
        <v>1</v>
      </c>
      <c r="AJ117">
        <f t="shared" si="55"/>
        <v>1</v>
      </c>
      <c r="AK117" s="94">
        <f t="shared" si="56"/>
        <v>0</v>
      </c>
      <c r="AL117" s="94">
        <f t="shared" si="57"/>
        <v>9.0909090909090905E-3</v>
      </c>
    </row>
    <row r="118" spans="32:38" x14ac:dyDescent="0.25">
      <c r="AG118" t="s">
        <v>1046</v>
      </c>
      <c r="AH118">
        <v>0</v>
      </c>
      <c r="AI118">
        <v>0</v>
      </c>
      <c r="AJ118">
        <f t="shared" si="55"/>
        <v>0</v>
      </c>
      <c r="AK118" s="94">
        <f t="shared" si="56"/>
        <v>0</v>
      </c>
      <c r="AL118" s="94">
        <f t="shared" si="57"/>
        <v>0</v>
      </c>
    </row>
    <row r="119" spans="32:38" x14ac:dyDescent="0.25">
      <c r="AG119" t="s">
        <v>1047</v>
      </c>
      <c r="AH119">
        <v>0</v>
      </c>
      <c r="AI119">
        <v>0</v>
      </c>
      <c r="AJ119">
        <f t="shared" si="55"/>
        <v>0</v>
      </c>
      <c r="AK119" s="94">
        <f t="shared" si="56"/>
        <v>0</v>
      </c>
      <c r="AL119" s="94">
        <f t="shared" si="57"/>
        <v>0</v>
      </c>
    </row>
    <row r="120" spans="32:38" x14ac:dyDescent="0.25">
      <c r="AF120" t="s">
        <v>1472</v>
      </c>
      <c r="AG120" t="s">
        <v>1090</v>
      </c>
      <c r="AH120">
        <v>7</v>
      </c>
      <c r="AI120">
        <v>10</v>
      </c>
      <c r="AJ120">
        <f t="shared" si="55"/>
        <v>17</v>
      </c>
      <c r="AK120" s="94">
        <f t="shared" si="56"/>
        <v>0.12280701754385964</v>
      </c>
      <c r="AL120" s="94">
        <f t="shared" si="57"/>
        <v>9.0909090909090912E-2</v>
      </c>
    </row>
    <row r="121" spans="32:38" x14ac:dyDescent="0.25">
      <c r="AG121" t="s">
        <v>1061</v>
      </c>
      <c r="AH121">
        <v>7</v>
      </c>
      <c r="AI121">
        <v>7</v>
      </c>
      <c r="AJ121">
        <f t="shared" si="55"/>
        <v>14</v>
      </c>
      <c r="AK121" s="94">
        <f t="shared" si="56"/>
        <v>0.12280701754385964</v>
      </c>
      <c r="AL121" s="94">
        <f t="shared" si="57"/>
        <v>6.363636363636363E-2</v>
      </c>
    </row>
    <row r="122" spans="32:38" x14ac:dyDescent="0.25">
      <c r="AF122" t="s">
        <v>1107</v>
      </c>
      <c r="AG122" t="s">
        <v>1085</v>
      </c>
      <c r="AH122">
        <v>7</v>
      </c>
      <c r="AI122">
        <v>17</v>
      </c>
      <c r="AJ122">
        <f t="shared" si="55"/>
        <v>24</v>
      </c>
      <c r="AK122" s="94">
        <f t="shared" si="56"/>
        <v>0.12280701754385964</v>
      </c>
      <c r="AL122" s="94">
        <f t="shared" si="57"/>
        <v>0.15454545454545454</v>
      </c>
    </row>
    <row r="123" spans="32:38" x14ac:dyDescent="0.25">
      <c r="AG123" t="s">
        <v>1060</v>
      </c>
      <c r="AH123">
        <v>1</v>
      </c>
      <c r="AI123">
        <v>8</v>
      </c>
      <c r="AJ123">
        <f t="shared" si="55"/>
        <v>9</v>
      </c>
      <c r="AK123" s="94">
        <f t="shared" si="56"/>
        <v>1.7543859649122806E-2</v>
      </c>
      <c r="AL123" s="94">
        <f t="shared" si="57"/>
        <v>7.2727272727272724E-2</v>
      </c>
    </row>
    <row r="124" spans="32:38" x14ac:dyDescent="0.25">
      <c r="AG124" t="s">
        <v>1051</v>
      </c>
      <c r="AH124">
        <v>1</v>
      </c>
      <c r="AI124">
        <v>8</v>
      </c>
      <c r="AJ124">
        <f t="shared" si="55"/>
        <v>9</v>
      </c>
      <c r="AK124" s="94">
        <f t="shared" si="56"/>
        <v>1.7543859649122806E-2</v>
      </c>
      <c r="AL124" s="94">
        <f t="shared" si="57"/>
        <v>7.2727272727272724E-2</v>
      </c>
    </row>
    <row r="125" spans="32:38" x14ac:dyDescent="0.25">
      <c r="AG125" t="s">
        <v>1050</v>
      </c>
      <c r="AH125">
        <v>1</v>
      </c>
      <c r="AI125">
        <v>7</v>
      </c>
      <c r="AJ125">
        <f t="shared" si="55"/>
        <v>8</v>
      </c>
      <c r="AK125" s="94">
        <f t="shared" si="56"/>
        <v>1.7543859649122806E-2</v>
      </c>
      <c r="AL125" s="94">
        <f t="shared" si="57"/>
        <v>6.363636363636363E-2</v>
      </c>
    </row>
    <row r="126" spans="32:38" x14ac:dyDescent="0.25">
      <c r="AG126" t="s">
        <v>1052</v>
      </c>
      <c r="AH126">
        <v>0</v>
      </c>
      <c r="AI126">
        <v>2</v>
      </c>
      <c r="AJ126">
        <f t="shared" si="55"/>
        <v>2</v>
      </c>
      <c r="AK126" s="94">
        <f t="shared" si="56"/>
        <v>0</v>
      </c>
      <c r="AL126" s="94">
        <f t="shared" si="57"/>
        <v>1.8181818181818181E-2</v>
      </c>
    </row>
    <row r="127" spans="32:38" x14ac:dyDescent="0.25">
      <c r="AH127">
        <f>SUM(AH106:AH126)</f>
        <v>57</v>
      </c>
      <c r="AI127">
        <f>SUM(AI106:AI126)</f>
        <v>110</v>
      </c>
      <c r="AJ127">
        <f t="shared" si="55"/>
        <v>167</v>
      </c>
      <c r="AK127" s="94">
        <f t="shared" si="56"/>
        <v>1</v>
      </c>
      <c r="AL127" s="94">
        <f t="shared" si="57"/>
        <v>1</v>
      </c>
    </row>
  </sheetData>
  <sortState ref="AG122:AL126">
    <sortCondition descending="1" ref="AJ122:AJ126"/>
  </sortState>
  <mergeCells count="27">
    <mergeCell ref="N1:O1"/>
    <mergeCell ref="P1:Q1"/>
    <mergeCell ref="R1:S1"/>
    <mergeCell ref="C1:F1"/>
    <mergeCell ref="C2:D2"/>
    <mergeCell ref="E2:F2"/>
    <mergeCell ref="G2:H2"/>
    <mergeCell ref="I2:J2"/>
    <mergeCell ref="P2:Q2"/>
    <mergeCell ref="N2:O2"/>
    <mergeCell ref="R2:S2"/>
    <mergeCell ref="G1:L1"/>
    <mergeCell ref="K2:L2"/>
    <mergeCell ref="A32:A55"/>
    <mergeCell ref="A5:A29"/>
    <mergeCell ref="U4:X4"/>
    <mergeCell ref="Z4:AC4"/>
    <mergeCell ref="N3:O3"/>
    <mergeCell ref="C3:D3"/>
    <mergeCell ref="E3:F3"/>
    <mergeCell ref="G3:H3"/>
    <mergeCell ref="K3:L3"/>
    <mergeCell ref="AH4:AJ4"/>
    <mergeCell ref="AK4:AM4"/>
    <mergeCell ref="P3:Q3"/>
    <mergeCell ref="R3:S3"/>
    <mergeCell ref="I3:J3"/>
  </mergeCells>
  <pageMargins left="0.7" right="0.7" top="0.75" bottom="0.75" header="0.3" footer="0.3"/>
  <pageSetup paperSize="9" orientation="portrait" r:id="rId1"/>
  <ignoredErrors>
    <ignoredError sqref="V7"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K30" sqref="K30"/>
    </sheetView>
  </sheetViews>
  <sheetFormatPr defaultColWidth="9.140625" defaultRowHeight="15" x14ac:dyDescent="0.25"/>
  <cols>
    <col min="1" max="1" width="52.28515625" bestFit="1" customWidth="1"/>
    <col min="2" max="2" width="8.140625" bestFit="1" customWidth="1"/>
    <col min="3" max="3" width="8" bestFit="1" customWidth="1"/>
    <col min="4" max="4" width="5.42578125" bestFit="1" customWidth="1"/>
    <col min="5" max="5" width="8.140625" bestFit="1" customWidth="1"/>
    <col min="6" max="6" width="8" bestFit="1" customWidth="1"/>
    <col min="7" max="7" width="5.42578125" bestFit="1" customWidth="1"/>
    <col min="8" max="8" width="17" bestFit="1" customWidth="1"/>
    <col min="9" max="9" width="17.5703125" bestFit="1" customWidth="1"/>
    <col min="10" max="10" width="9.7109375" bestFit="1" customWidth="1"/>
  </cols>
  <sheetData>
    <row r="1" spans="1:10" x14ac:dyDescent="0.25">
      <c r="A1" t="s">
        <v>1469</v>
      </c>
      <c r="B1" s="95" t="s">
        <v>1054</v>
      </c>
      <c r="C1" s="95"/>
      <c r="D1" s="95"/>
      <c r="E1" s="95" t="s">
        <v>1055</v>
      </c>
      <c r="F1" s="95"/>
      <c r="G1" s="95"/>
    </row>
    <row r="2" spans="1:10" x14ac:dyDescent="0.25">
      <c r="A2" t="s">
        <v>1111</v>
      </c>
      <c r="B2" t="s">
        <v>1108</v>
      </c>
      <c r="C2" t="s">
        <v>1109</v>
      </c>
      <c r="D2" t="s">
        <v>1110</v>
      </c>
      <c r="E2" t="s">
        <v>1108</v>
      </c>
      <c r="F2" t="s">
        <v>1109</v>
      </c>
      <c r="G2" t="s">
        <v>1110</v>
      </c>
      <c r="H2" t="s">
        <v>1468</v>
      </c>
      <c r="I2" t="s">
        <v>1470</v>
      </c>
      <c r="J2" t="s">
        <v>1471</v>
      </c>
    </row>
    <row r="3" spans="1:10" x14ac:dyDescent="0.25">
      <c r="A3" t="s">
        <v>1085</v>
      </c>
      <c r="B3">
        <v>7</v>
      </c>
      <c r="C3">
        <v>17</v>
      </c>
      <c r="D3">
        <v>24</v>
      </c>
      <c r="E3">
        <v>3</v>
      </c>
      <c r="F3">
        <v>3</v>
      </c>
      <c r="G3">
        <v>6</v>
      </c>
      <c r="H3">
        <f t="shared" ref="H3:H23" si="0">B3+E3</f>
        <v>10</v>
      </c>
      <c r="I3">
        <f t="shared" ref="I3:I23" si="1">C3+F3</f>
        <v>20</v>
      </c>
      <c r="J3">
        <f t="shared" ref="J3:J23" si="2">SUM(H3:I3)</f>
        <v>30</v>
      </c>
    </row>
    <row r="4" spans="1:10" x14ac:dyDescent="0.25">
      <c r="A4" t="s">
        <v>1090</v>
      </c>
      <c r="B4">
        <v>7</v>
      </c>
      <c r="C4">
        <v>10</v>
      </c>
      <c r="D4">
        <v>17</v>
      </c>
      <c r="E4">
        <v>2</v>
      </c>
      <c r="F4">
        <v>1</v>
      </c>
      <c r="G4">
        <v>3</v>
      </c>
      <c r="H4">
        <f t="shared" si="0"/>
        <v>9</v>
      </c>
      <c r="I4">
        <f t="shared" si="1"/>
        <v>11</v>
      </c>
      <c r="J4">
        <f t="shared" si="2"/>
        <v>20</v>
      </c>
    </row>
    <row r="5" spans="1:10" x14ac:dyDescent="0.25">
      <c r="A5" t="s">
        <v>1044</v>
      </c>
      <c r="B5">
        <v>7</v>
      </c>
      <c r="C5">
        <v>5</v>
      </c>
      <c r="D5">
        <v>12</v>
      </c>
      <c r="E5">
        <v>3</v>
      </c>
      <c r="F5">
        <v>1</v>
      </c>
      <c r="G5">
        <v>4</v>
      </c>
      <c r="H5">
        <f t="shared" si="0"/>
        <v>10</v>
      </c>
      <c r="I5">
        <f t="shared" si="1"/>
        <v>6</v>
      </c>
      <c r="J5">
        <f t="shared" si="2"/>
        <v>16</v>
      </c>
    </row>
    <row r="6" spans="1:10" x14ac:dyDescent="0.25">
      <c r="A6" t="s">
        <v>1061</v>
      </c>
      <c r="B6">
        <v>7</v>
      </c>
      <c r="C6">
        <v>7</v>
      </c>
      <c r="D6">
        <v>14</v>
      </c>
      <c r="E6">
        <v>0</v>
      </c>
      <c r="F6">
        <v>2</v>
      </c>
      <c r="G6">
        <v>2</v>
      </c>
      <c r="H6">
        <f t="shared" si="0"/>
        <v>7</v>
      </c>
      <c r="I6">
        <f t="shared" si="1"/>
        <v>9</v>
      </c>
      <c r="J6">
        <f t="shared" si="2"/>
        <v>16</v>
      </c>
    </row>
    <row r="7" spans="1:10" x14ac:dyDescent="0.25">
      <c r="A7" t="s">
        <v>1037</v>
      </c>
      <c r="B7">
        <v>8</v>
      </c>
      <c r="C7">
        <v>6</v>
      </c>
      <c r="D7">
        <v>14</v>
      </c>
      <c r="E7">
        <v>0</v>
      </c>
      <c r="F7">
        <v>0</v>
      </c>
      <c r="G7">
        <v>0</v>
      </c>
      <c r="H7">
        <f t="shared" si="0"/>
        <v>8</v>
      </c>
      <c r="I7">
        <f t="shared" si="1"/>
        <v>6</v>
      </c>
      <c r="J7">
        <f t="shared" si="2"/>
        <v>14</v>
      </c>
    </row>
    <row r="8" spans="1:10" x14ac:dyDescent="0.25">
      <c r="A8" t="s">
        <v>1092</v>
      </c>
      <c r="B8">
        <v>4</v>
      </c>
      <c r="C8">
        <v>8</v>
      </c>
      <c r="D8">
        <v>12</v>
      </c>
      <c r="E8">
        <v>1</v>
      </c>
      <c r="F8">
        <v>1</v>
      </c>
      <c r="G8">
        <v>2</v>
      </c>
      <c r="H8">
        <f t="shared" si="0"/>
        <v>5</v>
      </c>
      <c r="I8">
        <f t="shared" si="1"/>
        <v>9</v>
      </c>
      <c r="J8">
        <f t="shared" si="2"/>
        <v>14</v>
      </c>
    </row>
    <row r="9" spans="1:10" x14ac:dyDescent="0.25">
      <c r="A9" t="s">
        <v>1051</v>
      </c>
      <c r="B9">
        <v>1</v>
      </c>
      <c r="C9">
        <v>8</v>
      </c>
      <c r="D9">
        <v>9</v>
      </c>
      <c r="E9">
        <v>0</v>
      </c>
      <c r="F9">
        <v>3</v>
      </c>
      <c r="G9">
        <v>3</v>
      </c>
      <c r="H9">
        <f t="shared" si="0"/>
        <v>1</v>
      </c>
      <c r="I9">
        <f t="shared" si="1"/>
        <v>11</v>
      </c>
      <c r="J9">
        <f t="shared" si="2"/>
        <v>12</v>
      </c>
    </row>
    <row r="10" spans="1:10" x14ac:dyDescent="0.25">
      <c r="A10" t="s">
        <v>1060</v>
      </c>
      <c r="B10">
        <v>1</v>
      </c>
      <c r="C10">
        <v>8</v>
      </c>
      <c r="D10">
        <v>9</v>
      </c>
      <c r="E10">
        <v>1</v>
      </c>
      <c r="F10">
        <v>1</v>
      </c>
      <c r="G10">
        <v>2</v>
      </c>
      <c r="H10">
        <f t="shared" si="0"/>
        <v>2</v>
      </c>
      <c r="I10">
        <f t="shared" si="1"/>
        <v>9</v>
      </c>
      <c r="J10">
        <f t="shared" si="2"/>
        <v>11</v>
      </c>
    </row>
    <row r="11" spans="1:10" x14ac:dyDescent="0.25">
      <c r="A11" t="s">
        <v>1093</v>
      </c>
      <c r="B11">
        <v>6</v>
      </c>
      <c r="C11">
        <v>4</v>
      </c>
      <c r="D11">
        <v>10</v>
      </c>
      <c r="E11">
        <v>0</v>
      </c>
      <c r="F11">
        <v>0</v>
      </c>
      <c r="G11">
        <v>0</v>
      </c>
      <c r="H11">
        <f t="shared" si="0"/>
        <v>6</v>
      </c>
      <c r="I11">
        <f t="shared" si="1"/>
        <v>4</v>
      </c>
      <c r="J11">
        <f t="shared" si="2"/>
        <v>10</v>
      </c>
    </row>
    <row r="12" spans="1:10" x14ac:dyDescent="0.25">
      <c r="A12" t="s">
        <v>1050</v>
      </c>
      <c r="B12">
        <v>1</v>
      </c>
      <c r="C12">
        <v>7</v>
      </c>
      <c r="D12">
        <v>8</v>
      </c>
      <c r="E12">
        <v>0</v>
      </c>
      <c r="F12">
        <v>1</v>
      </c>
      <c r="G12">
        <v>1</v>
      </c>
      <c r="H12">
        <f t="shared" si="0"/>
        <v>1</v>
      </c>
      <c r="I12">
        <f t="shared" si="1"/>
        <v>8</v>
      </c>
      <c r="J12">
        <f t="shared" si="2"/>
        <v>9</v>
      </c>
    </row>
    <row r="13" spans="1:10" x14ac:dyDescent="0.25">
      <c r="A13" t="s">
        <v>1036</v>
      </c>
      <c r="B13">
        <v>2</v>
      </c>
      <c r="C13">
        <v>2</v>
      </c>
      <c r="D13">
        <v>4</v>
      </c>
      <c r="E13">
        <v>0</v>
      </c>
      <c r="F13">
        <v>0</v>
      </c>
      <c r="G13">
        <v>0</v>
      </c>
      <c r="H13">
        <f t="shared" si="0"/>
        <v>2</v>
      </c>
      <c r="I13">
        <f t="shared" si="1"/>
        <v>2</v>
      </c>
      <c r="J13">
        <f t="shared" si="2"/>
        <v>4</v>
      </c>
    </row>
    <row r="14" spans="1:10" x14ac:dyDescent="0.25">
      <c r="A14" t="s">
        <v>1091</v>
      </c>
      <c r="B14">
        <v>3</v>
      </c>
      <c r="C14">
        <v>1</v>
      </c>
      <c r="D14">
        <v>4</v>
      </c>
      <c r="E14">
        <v>0</v>
      </c>
      <c r="F14">
        <v>0</v>
      </c>
      <c r="G14">
        <v>0</v>
      </c>
      <c r="H14">
        <f t="shared" si="0"/>
        <v>3</v>
      </c>
      <c r="I14">
        <f t="shared" si="1"/>
        <v>1</v>
      </c>
      <c r="J14">
        <f t="shared" si="2"/>
        <v>4</v>
      </c>
    </row>
    <row r="15" spans="1:10" x14ac:dyDescent="0.25">
      <c r="A15" t="s">
        <v>1035</v>
      </c>
      <c r="B15">
        <v>1</v>
      </c>
      <c r="C15">
        <v>2</v>
      </c>
      <c r="D15">
        <v>3</v>
      </c>
      <c r="E15">
        <v>0</v>
      </c>
      <c r="F15">
        <v>0</v>
      </c>
      <c r="G15">
        <v>0</v>
      </c>
      <c r="H15">
        <f t="shared" si="0"/>
        <v>1</v>
      </c>
      <c r="I15">
        <f t="shared" si="1"/>
        <v>2</v>
      </c>
      <c r="J15">
        <f t="shared" si="2"/>
        <v>3</v>
      </c>
    </row>
    <row r="16" spans="1:10" x14ac:dyDescent="0.25">
      <c r="A16" t="s">
        <v>1052</v>
      </c>
      <c r="B16">
        <v>0</v>
      </c>
      <c r="C16">
        <v>2</v>
      </c>
      <c r="D16">
        <v>2</v>
      </c>
      <c r="E16">
        <v>0</v>
      </c>
      <c r="F16">
        <v>1</v>
      </c>
      <c r="G16">
        <v>1</v>
      </c>
      <c r="H16">
        <f t="shared" si="0"/>
        <v>0</v>
      </c>
      <c r="I16">
        <f t="shared" si="1"/>
        <v>3</v>
      </c>
      <c r="J16">
        <f t="shared" si="2"/>
        <v>3</v>
      </c>
    </row>
    <row r="17" spans="1:10" x14ac:dyDescent="0.25">
      <c r="A17" t="s">
        <v>1038</v>
      </c>
      <c r="B17">
        <v>0</v>
      </c>
      <c r="C17">
        <v>1</v>
      </c>
      <c r="D17">
        <v>1</v>
      </c>
      <c r="E17">
        <v>0</v>
      </c>
      <c r="F17">
        <v>0</v>
      </c>
      <c r="G17">
        <v>0</v>
      </c>
      <c r="H17">
        <f t="shared" si="0"/>
        <v>0</v>
      </c>
      <c r="I17">
        <f t="shared" si="1"/>
        <v>1</v>
      </c>
      <c r="J17">
        <f t="shared" si="2"/>
        <v>1</v>
      </c>
    </row>
    <row r="18" spans="1:10" x14ac:dyDescent="0.25">
      <c r="A18" t="s">
        <v>1039</v>
      </c>
      <c r="B18">
        <v>0</v>
      </c>
      <c r="C18">
        <v>1</v>
      </c>
      <c r="D18">
        <v>1</v>
      </c>
      <c r="E18">
        <v>0</v>
      </c>
      <c r="F18">
        <v>0</v>
      </c>
      <c r="G18">
        <v>0</v>
      </c>
      <c r="H18">
        <f t="shared" si="0"/>
        <v>0</v>
      </c>
      <c r="I18">
        <f t="shared" si="1"/>
        <v>1</v>
      </c>
      <c r="J18">
        <f t="shared" si="2"/>
        <v>1</v>
      </c>
    </row>
    <row r="19" spans="1:10" x14ac:dyDescent="0.25">
      <c r="A19" t="s">
        <v>1043</v>
      </c>
      <c r="B19">
        <v>0</v>
      </c>
      <c r="C19">
        <v>1</v>
      </c>
      <c r="D19">
        <v>1</v>
      </c>
      <c r="E19">
        <v>0</v>
      </c>
      <c r="F19">
        <v>0</v>
      </c>
      <c r="G19">
        <v>0</v>
      </c>
      <c r="H19">
        <f t="shared" si="0"/>
        <v>0</v>
      </c>
      <c r="I19">
        <f t="shared" si="1"/>
        <v>1</v>
      </c>
      <c r="J19">
        <f t="shared" si="2"/>
        <v>1</v>
      </c>
    </row>
    <row r="20" spans="1:10" x14ac:dyDescent="0.25">
      <c r="A20" t="s">
        <v>1045</v>
      </c>
      <c r="B20">
        <v>1</v>
      </c>
      <c r="C20">
        <v>0</v>
      </c>
      <c r="D20">
        <v>1</v>
      </c>
      <c r="E20">
        <v>0</v>
      </c>
      <c r="F20">
        <v>0</v>
      </c>
      <c r="G20">
        <v>0</v>
      </c>
      <c r="H20">
        <f t="shared" si="0"/>
        <v>1</v>
      </c>
      <c r="I20">
        <f t="shared" si="1"/>
        <v>0</v>
      </c>
      <c r="J20">
        <f t="shared" si="2"/>
        <v>1</v>
      </c>
    </row>
    <row r="21" spans="1:10" x14ac:dyDescent="0.25">
      <c r="A21" t="s">
        <v>1040</v>
      </c>
      <c r="B21">
        <v>0</v>
      </c>
      <c r="C21">
        <v>0</v>
      </c>
      <c r="D21">
        <v>0</v>
      </c>
      <c r="E21">
        <v>0</v>
      </c>
      <c r="F21">
        <v>0</v>
      </c>
      <c r="G21">
        <v>0</v>
      </c>
      <c r="H21">
        <f t="shared" si="0"/>
        <v>0</v>
      </c>
      <c r="I21">
        <f t="shared" si="1"/>
        <v>0</v>
      </c>
      <c r="J21">
        <f t="shared" si="2"/>
        <v>0</v>
      </c>
    </row>
    <row r="22" spans="1:10" x14ac:dyDescent="0.25">
      <c r="A22" t="s">
        <v>1046</v>
      </c>
      <c r="B22">
        <v>0</v>
      </c>
      <c r="C22">
        <v>0</v>
      </c>
      <c r="D22">
        <v>0</v>
      </c>
      <c r="E22">
        <v>0</v>
      </c>
      <c r="F22">
        <v>0</v>
      </c>
      <c r="G22">
        <v>0</v>
      </c>
      <c r="H22">
        <f t="shared" si="0"/>
        <v>0</v>
      </c>
      <c r="I22">
        <f t="shared" si="1"/>
        <v>0</v>
      </c>
      <c r="J22">
        <f t="shared" si="2"/>
        <v>0</v>
      </c>
    </row>
    <row r="23" spans="1:10" x14ac:dyDescent="0.25">
      <c r="A23" t="s">
        <v>1047</v>
      </c>
      <c r="B23">
        <v>0</v>
      </c>
      <c r="C23">
        <v>0</v>
      </c>
      <c r="D23">
        <v>0</v>
      </c>
      <c r="E23">
        <v>0</v>
      </c>
      <c r="F23">
        <v>0</v>
      </c>
      <c r="G23">
        <v>0</v>
      </c>
      <c r="H23">
        <f t="shared" si="0"/>
        <v>0</v>
      </c>
      <c r="I23">
        <f t="shared" si="1"/>
        <v>0</v>
      </c>
      <c r="J23">
        <f t="shared" si="2"/>
        <v>0</v>
      </c>
    </row>
  </sheetData>
  <sortState ref="A2:K22">
    <sortCondition descending="1" ref="J2:J22"/>
  </sortState>
  <mergeCells count="2">
    <mergeCell ref="B1:D1"/>
    <mergeCell ref="E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Ainsa</vt:lpstr>
      <vt:lpstr>Adahuesca</vt:lpstr>
      <vt:lpstr>I+D Zgz</vt:lpstr>
      <vt:lpstr>Esparreguera</vt:lpstr>
      <vt:lpstr>Huesca</vt:lpstr>
      <vt:lpstr>ES analysis</vt:lpstr>
      <vt:lpstr>order</vt:lpstr>
    </vt:vector>
  </TitlesOfParts>
  <Company>UMB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Bernues</dc:creator>
  <cp:lastModifiedBy>Alberto Bernues</cp:lastModifiedBy>
  <dcterms:created xsi:type="dcterms:W3CDTF">2012-10-29T12:17:03Z</dcterms:created>
  <dcterms:modified xsi:type="dcterms:W3CDTF">2014-03-14T08:57:12Z</dcterms:modified>
</cp:coreProperties>
</file>