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coca\Documents\Mila\Trabajos\Olivar\2022\International J. Pest Management\"/>
    </mc:Choice>
  </mc:AlternateContent>
  <xr:revisionPtr revIDLastSave="0" documentId="13_ncr:1_{27FDD3FD-AA0D-497D-8165-4F4F541C0E63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Total 2016-2019" sheetId="5" r:id="rId5"/>
    <sheet name="Reduced 99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5" l="1"/>
  <c r="G4" i="5"/>
  <c r="G5" i="5"/>
  <c r="G6" i="5"/>
  <c r="F3" i="5"/>
  <c r="F4" i="5"/>
  <c r="F5" i="5"/>
  <c r="F6" i="5"/>
  <c r="E3" i="5"/>
  <c r="E4" i="5"/>
  <c r="E5" i="5"/>
  <c r="E6" i="5"/>
  <c r="D3" i="5"/>
  <c r="D4" i="5"/>
  <c r="D5" i="5"/>
  <c r="D6" i="5"/>
  <c r="C3" i="5"/>
  <c r="C4" i="5"/>
  <c r="C5" i="5"/>
  <c r="C6" i="5"/>
  <c r="B3" i="5"/>
  <c r="B4" i="5"/>
  <c r="B5" i="5"/>
  <c r="B6" i="5"/>
  <c r="C2" i="5"/>
  <c r="D2" i="5"/>
  <c r="E2" i="5"/>
  <c r="F2" i="5"/>
  <c r="G2" i="5"/>
  <c r="B2" i="5"/>
  <c r="C7" i="6"/>
  <c r="D7" i="6"/>
  <c r="E7" i="6"/>
  <c r="F7" i="6"/>
  <c r="G7" i="6"/>
  <c r="B7" i="6"/>
  <c r="H3" i="6"/>
  <c r="H4" i="6"/>
  <c r="H5" i="6"/>
  <c r="H6" i="6"/>
  <c r="H2" i="6"/>
  <c r="G7" i="4"/>
  <c r="F7" i="4"/>
  <c r="E7" i="4"/>
  <c r="D7" i="4"/>
  <c r="C7" i="4"/>
  <c r="B7" i="4"/>
  <c r="H6" i="4"/>
  <c r="H5" i="4"/>
  <c r="H4" i="4"/>
  <c r="H3" i="4"/>
  <c r="H2" i="4"/>
  <c r="G7" i="3"/>
  <c r="F7" i="3"/>
  <c r="E7" i="3"/>
  <c r="D7" i="3"/>
  <c r="C7" i="3"/>
  <c r="B7" i="3"/>
  <c r="H6" i="3"/>
  <c r="H5" i="3"/>
  <c r="H4" i="3"/>
  <c r="H3" i="3"/>
  <c r="H2" i="3"/>
  <c r="G7" i="2"/>
  <c r="F7" i="2"/>
  <c r="E7" i="2"/>
  <c r="D7" i="2"/>
  <c r="C7" i="2"/>
  <c r="B7" i="2"/>
  <c r="H6" i="2"/>
  <c r="H5" i="2"/>
  <c r="H4" i="2"/>
  <c r="H3" i="2"/>
  <c r="H2" i="2"/>
  <c r="H7" i="4" l="1"/>
  <c r="H7" i="3"/>
  <c r="H3" i="5"/>
  <c r="B7" i="5"/>
  <c r="G7" i="5"/>
  <c r="C7" i="5"/>
  <c r="H7" i="2"/>
  <c r="E7" i="5"/>
  <c r="H5" i="5"/>
  <c r="F7" i="5"/>
  <c r="H6" i="5"/>
  <c r="H4" i="5"/>
  <c r="H2" i="5"/>
  <c r="D7" i="5"/>
  <c r="G7" i="1"/>
  <c r="F7" i="1"/>
  <c r="E7" i="1"/>
  <c r="D7" i="1"/>
  <c r="C7" i="1"/>
  <c r="B7" i="1"/>
  <c r="H6" i="1"/>
  <c r="H5" i="1"/>
  <c r="H4" i="1"/>
  <c r="H3" i="1"/>
  <c r="H2" i="1"/>
  <c r="H7" i="1" l="1"/>
  <c r="H7" i="5"/>
</calcChain>
</file>

<file path=xl/sharedStrings.xml><?xml version="1.0" encoding="utf-8"?>
<sst xmlns="http://schemas.openxmlformats.org/spreadsheetml/2006/main" count="158" uniqueCount="61">
  <si>
    <t>C</t>
  </si>
  <si>
    <t>D1</t>
  </si>
  <si>
    <t>D2</t>
  </si>
  <si>
    <t>F1</t>
  </si>
  <si>
    <t>F2</t>
  </si>
  <si>
    <t>G</t>
  </si>
  <si>
    <t>total</t>
  </si>
  <si>
    <t>gl = 20</t>
  </si>
  <si>
    <t xml:space="preserve">H0: Las dos variables son independientes </t>
  </si>
  <si>
    <t>H1: Las dos variables son dependientes</t>
  </si>
  <si>
    <t>Chi-cuadrado esperado 31,41</t>
  </si>
  <si>
    <t>Chi esperado &lt; Chi observado</t>
  </si>
  <si>
    <t>31,41 &lt; 1148,848 se rechaza la H0</t>
  </si>
  <si>
    <t>Por tanto se acepta H1) que ambas variables tienen cierto grado de dependencia</t>
  </si>
  <si>
    <t xml:space="preserve">Como chi cuadrado es un estadístico que no está acotado al alza hemos usado la V de Cramer que valora el grado de dependencia entre las dos variables y está acotado de 0 a 1 </t>
  </si>
  <si>
    <t>Chi-cuadrado 1148,848</t>
  </si>
  <si>
    <t>M-L_chi-cuadrado 1178,392</t>
  </si>
  <si>
    <t>V Cramer 0,65473</t>
  </si>
  <si>
    <t>Chi-cuadrado 598,7341</t>
  </si>
  <si>
    <t>M-L_chi-cuadrado 657,5548</t>
  </si>
  <si>
    <t>V Cramer 0,5549691</t>
  </si>
  <si>
    <t>31,41 &lt; 598,7341se rechaza la H0</t>
  </si>
  <si>
    <t>larva</t>
  </si>
  <si>
    <t>larva prep.</t>
  </si>
  <si>
    <t>pupa</t>
  </si>
  <si>
    <t>ad. Camara</t>
  </si>
  <si>
    <t>camara vac.</t>
  </si>
  <si>
    <t>Total</t>
  </si>
  <si>
    <t>Chi-cuadrado 966,7987</t>
  </si>
  <si>
    <t>M-L_chi-cuadrado 993,7551</t>
  </si>
  <si>
    <t>31,41 &lt; 966,7987 se rechaza la H0</t>
  </si>
  <si>
    <t>Coef. Contingencia 0,7865322</t>
  </si>
  <si>
    <t>Chi-cuadrado 901,21</t>
  </si>
  <si>
    <t>M-L_chi-cuadrado 829,67</t>
  </si>
  <si>
    <t>V Cramer 0,6879850</t>
  </si>
  <si>
    <t>31,41 &lt; 901,21 se rechaza la H0</t>
  </si>
  <si>
    <t>Coef. Contingencia 0,8089333</t>
  </si>
  <si>
    <t>L</t>
  </si>
  <si>
    <t>PL</t>
  </si>
  <si>
    <t>P</t>
  </si>
  <si>
    <t>AC</t>
  </si>
  <si>
    <t>CE</t>
  </si>
  <si>
    <t>Chi-cuadrado 138,1743</t>
  </si>
  <si>
    <t>M-L_chi-cuadrado 145,0595</t>
  </si>
  <si>
    <t>V Cramer 0,5906987</t>
  </si>
  <si>
    <t>31,41 &lt; 138,17 se rechaza la H0</t>
  </si>
  <si>
    <t>Chi-cuadrado 2903,934</t>
  </si>
  <si>
    <t>M-L_chi-cuadrado 3080,570</t>
  </si>
  <si>
    <t>31,41 &lt; 2903,9 se rechaza la H0</t>
  </si>
  <si>
    <t>Coef. Contingencia 0,75223</t>
  </si>
  <si>
    <t>Coef. Contingencia 0,7632</t>
  </si>
  <si>
    <t xml:space="preserve">Coef. Contingencia 0,794 </t>
  </si>
  <si>
    <t>Coef. Contingencia 0,743</t>
  </si>
  <si>
    <t xml:space="preserve"> el grado de dependencia es grande &gt;0,5.</t>
  </si>
  <si>
    <t>Se acepta (H1) que ambas variables tienen cierto grado de dependencia</t>
  </si>
  <si>
    <t xml:space="preserve">Como chi cuadrado es un estadístico que no está acotado al alza hemos usado la V de Cramer  y Coef. Contingencia que valoran el grado de dependencia entre las dos variables y está acotado de 0 a 1 </t>
  </si>
  <si>
    <t>V de Cramer 0,5708 el grado de dependencia es grande.</t>
  </si>
  <si>
    <t>el grado de dependencia es grande &gt;0,5.</t>
  </si>
  <si>
    <t>el grado de dependencia es grande.</t>
  </si>
  <si>
    <t>V Cramer 0,6368174</t>
  </si>
  <si>
    <t>p&lt;0,001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</si>
</sst>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0" fillId="0" borderId="15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I1" sqref="I1"/>
    </sheetView>
  </sheetViews>
  <sheetFormatPr defaultColWidth="11.42578125" defaultRowHeight="15" x14ac:dyDescent="0.25"/>
  <cols>
    <col min="2" max="7" width="10.7109375" customWidth="1"/>
  </cols>
  <sheetData>
    <row r="1" spans="1:8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</row>
    <row r="2" spans="1:8" x14ac:dyDescent="0.25">
      <c r="A2" t="s">
        <v>37</v>
      </c>
      <c r="B2" s="4">
        <v>30</v>
      </c>
      <c r="C2" s="5">
        <v>6</v>
      </c>
      <c r="D2" s="5">
        <v>0</v>
      </c>
      <c r="E2" s="5">
        <v>0</v>
      </c>
      <c r="F2" s="5">
        <v>0</v>
      </c>
      <c r="G2" s="5">
        <v>0</v>
      </c>
      <c r="H2" s="6">
        <f>SUM(B2:G2)</f>
        <v>36</v>
      </c>
    </row>
    <row r="3" spans="1:8" x14ac:dyDescent="0.25">
      <c r="A3" t="s">
        <v>38</v>
      </c>
      <c r="B3" s="7">
        <v>58</v>
      </c>
      <c r="C3" s="5">
        <v>43</v>
      </c>
      <c r="D3" s="5">
        <v>9</v>
      </c>
      <c r="E3" s="5">
        <v>0</v>
      </c>
      <c r="F3" s="5">
        <v>0</v>
      </c>
      <c r="G3" s="5">
        <v>0</v>
      </c>
      <c r="H3" s="8">
        <f t="shared" ref="H3:H6" si="0">SUM(B3:G3)</f>
        <v>110</v>
      </c>
    </row>
    <row r="4" spans="1:8" x14ac:dyDescent="0.25">
      <c r="A4" t="s">
        <v>38</v>
      </c>
      <c r="B4" s="7">
        <v>11</v>
      </c>
      <c r="C4" s="5">
        <v>56</v>
      </c>
      <c r="D4" s="5">
        <v>95</v>
      </c>
      <c r="E4" s="5">
        <v>21</v>
      </c>
      <c r="F4" s="5">
        <v>3</v>
      </c>
      <c r="G4" s="5">
        <v>0</v>
      </c>
      <c r="H4" s="8">
        <f t="shared" si="0"/>
        <v>186</v>
      </c>
    </row>
    <row r="5" spans="1:8" x14ac:dyDescent="0.25">
      <c r="A5" t="s">
        <v>40</v>
      </c>
      <c r="B5" s="7">
        <v>0</v>
      </c>
      <c r="C5" s="5">
        <v>0</v>
      </c>
      <c r="D5" s="5">
        <v>0</v>
      </c>
      <c r="E5" s="5">
        <v>64</v>
      </c>
      <c r="F5" s="5">
        <v>41</v>
      </c>
      <c r="G5" s="5">
        <v>19</v>
      </c>
      <c r="H5" s="8">
        <f t="shared" si="0"/>
        <v>124</v>
      </c>
    </row>
    <row r="6" spans="1:8" x14ac:dyDescent="0.25">
      <c r="A6" t="s">
        <v>41</v>
      </c>
      <c r="B6" s="9">
        <v>0</v>
      </c>
      <c r="C6" s="5">
        <v>0</v>
      </c>
      <c r="D6" s="5">
        <v>0</v>
      </c>
      <c r="E6" s="5">
        <v>4</v>
      </c>
      <c r="F6" s="5">
        <v>65</v>
      </c>
      <c r="G6" s="5">
        <v>148</v>
      </c>
      <c r="H6" s="10">
        <f t="shared" si="0"/>
        <v>217</v>
      </c>
    </row>
    <row r="7" spans="1:8" x14ac:dyDescent="0.25">
      <c r="A7" s="1" t="s">
        <v>6</v>
      </c>
      <c r="B7" s="2">
        <f>SUM(B2:B6)</f>
        <v>99</v>
      </c>
      <c r="C7" s="2">
        <f t="shared" ref="C7:G7" si="1">SUM(C2:C6)</f>
        <v>105</v>
      </c>
      <c r="D7" s="2">
        <f t="shared" si="1"/>
        <v>104</v>
      </c>
      <c r="E7" s="2">
        <f t="shared" si="1"/>
        <v>89</v>
      </c>
      <c r="F7" s="2">
        <f t="shared" si="1"/>
        <v>109</v>
      </c>
      <c r="G7" s="2">
        <f t="shared" si="1"/>
        <v>167</v>
      </c>
      <c r="H7" s="2">
        <f>SUM(H2:H6)</f>
        <v>673</v>
      </c>
    </row>
    <row r="9" spans="1:8" x14ac:dyDescent="0.25">
      <c r="B9" t="s">
        <v>8</v>
      </c>
    </row>
    <row r="10" spans="1:8" x14ac:dyDescent="0.25">
      <c r="B10" t="s">
        <v>9</v>
      </c>
    </row>
    <row r="12" spans="1:8" x14ac:dyDescent="0.25">
      <c r="B12" t="s">
        <v>15</v>
      </c>
      <c r="D12" t="s">
        <v>7</v>
      </c>
      <c r="E12" t="s">
        <v>60</v>
      </c>
    </row>
    <row r="13" spans="1:8" x14ac:dyDescent="0.25">
      <c r="B13" t="s">
        <v>16</v>
      </c>
    </row>
    <row r="15" spans="1:8" x14ac:dyDescent="0.25">
      <c r="B15" t="s">
        <v>10</v>
      </c>
    </row>
    <row r="17" spans="2:5" x14ac:dyDescent="0.25">
      <c r="B17" t="s">
        <v>11</v>
      </c>
    </row>
    <row r="18" spans="2:5" x14ac:dyDescent="0.25">
      <c r="B18" t="s">
        <v>12</v>
      </c>
    </row>
    <row r="19" spans="2:5" x14ac:dyDescent="0.25">
      <c r="B19" t="s">
        <v>54</v>
      </c>
    </row>
    <row r="21" spans="2:5" x14ac:dyDescent="0.25">
      <c r="B21" t="s">
        <v>14</v>
      </c>
    </row>
    <row r="23" spans="2:5" x14ac:dyDescent="0.25">
      <c r="B23" t="s">
        <v>17</v>
      </c>
      <c r="E23" t="s">
        <v>57</v>
      </c>
    </row>
    <row r="24" spans="2:5" x14ac:dyDescent="0.25">
      <c r="B24" t="s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62E65-A0A0-4123-B22C-02484413520F}">
  <dimension ref="A1:H25"/>
  <sheetViews>
    <sheetView zoomScaleNormal="100" workbookViewId="0">
      <selection activeCell="I1" sqref="I1"/>
    </sheetView>
  </sheetViews>
  <sheetFormatPr defaultColWidth="11.42578125" defaultRowHeight="15" x14ac:dyDescent="0.25"/>
  <cols>
    <col min="2" max="7" width="10.7109375" customWidth="1"/>
  </cols>
  <sheetData>
    <row r="1" spans="1:8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</row>
    <row r="2" spans="1:8" x14ac:dyDescent="0.25">
      <c r="A2" t="s">
        <v>37</v>
      </c>
      <c r="B2" s="4">
        <v>12</v>
      </c>
      <c r="C2" s="5">
        <v>1</v>
      </c>
      <c r="D2" s="5">
        <v>1</v>
      </c>
      <c r="E2" s="5">
        <v>0</v>
      </c>
      <c r="F2" s="5">
        <v>0</v>
      </c>
      <c r="G2" s="5">
        <v>0</v>
      </c>
      <c r="H2" s="6">
        <f>SUM(B2:G2)</f>
        <v>14</v>
      </c>
    </row>
    <row r="3" spans="1:8" x14ac:dyDescent="0.25">
      <c r="A3" t="s">
        <v>38</v>
      </c>
      <c r="B3" s="7">
        <v>3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8">
        <f t="shared" ref="H3:H6" si="0">SUM(B3:G3)</f>
        <v>3</v>
      </c>
    </row>
    <row r="4" spans="1:8" x14ac:dyDescent="0.25">
      <c r="A4" t="s">
        <v>38</v>
      </c>
      <c r="B4" s="7">
        <v>37</v>
      </c>
      <c r="C4" s="5">
        <v>41</v>
      </c>
      <c r="D4" s="5">
        <v>64</v>
      </c>
      <c r="E4" s="5">
        <v>1</v>
      </c>
      <c r="F4" s="5">
        <v>3</v>
      </c>
      <c r="G4" s="5">
        <v>0</v>
      </c>
      <c r="H4" s="8">
        <f t="shared" si="0"/>
        <v>146</v>
      </c>
    </row>
    <row r="5" spans="1:8" x14ac:dyDescent="0.25">
      <c r="A5" t="s">
        <v>40</v>
      </c>
      <c r="B5" s="7">
        <v>0</v>
      </c>
      <c r="C5" s="5">
        <v>0</v>
      </c>
      <c r="D5" s="5">
        <v>0</v>
      </c>
      <c r="E5" s="5">
        <v>30</v>
      </c>
      <c r="F5" s="5">
        <v>33</v>
      </c>
      <c r="G5" s="5">
        <v>0</v>
      </c>
      <c r="H5" s="8">
        <f t="shared" si="0"/>
        <v>63</v>
      </c>
    </row>
    <row r="6" spans="1:8" x14ac:dyDescent="0.25">
      <c r="A6" t="s">
        <v>41</v>
      </c>
      <c r="B6" s="9">
        <v>0</v>
      </c>
      <c r="C6" s="5">
        <v>0</v>
      </c>
      <c r="D6" s="5">
        <v>0</v>
      </c>
      <c r="E6" s="5">
        <v>82</v>
      </c>
      <c r="F6" s="5">
        <v>84</v>
      </c>
      <c r="G6" s="5">
        <v>94</v>
      </c>
      <c r="H6" s="10">
        <f t="shared" si="0"/>
        <v>260</v>
      </c>
    </row>
    <row r="7" spans="1:8" x14ac:dyDescent="0.25">
      <c r="A7" s="1" t="s">
        <v>6</v>
      </c>
      <c r="B7" s="2">
        <f>SUM(B2:B6)</f>
        <v>52</v>
      </c>
      <c r="C7" s="2">
        <f t="shared" ref="C7:G7" si="1">SUM(C2:C6)</f>
        <v>42</v>
      </c>
      <c r="D7" s="2">
        <f t="shared" si="1"/>
        <v>65</v>
      </c>
      <c r="E7" s="2">
        <f t="shared" si="1"/>
        <v>113</v>
      </c>
      <c r="F7" s="2">
        <f t="shared" si="1"/>
        <v>120</v>
      </c>
      <c r="G7" s="2">
        <f t="shared" si="1"/>
        <v>94</v>
      </c>
      <c r="H7" s="2">
        <f>SUM(H2:H6)</f>
        <v>486</v>
      </c>
    </row>
    <row r="9" spans="1:8" x14ac:dyDescent="0.25">
      <c r="B9" t="s">
        <v>8</v>
      </c>
    </row>
    <row r="10" spans="1:8" x14ac:dyDescent="0.25">
      <c r="B10" t="s">
        <v>9</v>
      </c>
    </row>
    <row r="12" spans="1:8" x14ac:dyDescent="0.25">
      <c r="B12" t="s">
        <v>18</v>
      </c>
      <c r="F12" t="s">
        <v>7</v>
      </c>
      <c r="G12" t="s">
        <v>60</v>
      </c>
    </row>
    <row r="13" spans="1:8" x14ac:dyDescent="0.25">
      <c r="B13" t="s">
        <v>19</v>
      </c>
    </row>
    <row r="15" spans="1:8" x14ac:dyDescent="0.25">
      <c r="B15" t="s">
        <v>10</v>
      </c>
    </row>
    <row r="17" spans="2:5" x14ac:dyDescent="0.25">
      <c r="B17" t="s">
        <v>11</v>
      </c>
    </row>
    <row r="18" spans="2:5" x14ac:dyDescent="0.25">
      <c r="B18" t="s">
        <v>21</v>
      </c>
      <c r="C18">
        <v>598.73410000000001</v>
      </c>
      <c r="E18" t="s">
        <v>13</v>
      </c>
    </row>
    <row r="21" spans="2:5" x14ac:dyDescent="0.25">
      <c r="B21" t="s">
        <v>14</v>
      </c>
    </row>
    <row r="24" spans="2:5" x14ac:dyDescent="0.25">
      <c r="B24" t="s">
        <v>20</v>
      </c>
      <c r="E24" t="s">
        <v>57</v>
      </c>
    </row>
    <row r="25" spans="2:5" x14ac:dyDescent="0.25">
      <c r="B25" t="s">
        <v>52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012B-A5C4-4A68-BDC4-193CFB9BB769}">
  <dimension ref="A1:H26"/>
  <sheetViews>
    <sheetView zoomScaleNormal="100" workbookViewId="0">
      <selection activeCell="I1" sqref="I1"/>
    </sheetView>
  </sheetViews>
  <sheetFormatPr defaultColWidth="11.42578125" defaultRowHeight="15" x14ac:dyDescent="0.25"/>
  <cols>
    <col min="2" max="7" width="10.7109375" customWidth="1"/>
  </cols>
  <sheetData>
    <row r="1" spans="1:8" x14ac:dyDescent="0.25">
      <c r="A1" s="1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" t="s">
        <v>6</v>
      </c>
    </row>
    <row r="2" spans="1:8" x14ac:dyDescent="0.25">
      <c r="A2" t="s">
        <v>22</v>
      </c>
      <c r="B2" s="12">
        <v>7</v>
      </c>
      <c r="C2" s="13">
        <v>0</v>
      </c>
      <c r="D2" s="13">
        <v>0</v>
      </c>
      <c r="E2" s="14">
        <v>0</v>
      </c>
      <c r="F2" s="13">
        <v>0</v>
      </c>
      <c r="G2" s="14">
        <v>0</v>
      </c>
      <c r="H2" s="15">
        <f>SUM(B2:G2)</f>
        <v>7</v>
      </c>
    </row>
    <row r="3" spans="1:8" x14ac:dyDescent="0.25">
      <c r="A3" t="s">
        <v>23</v>
      </c>
      <c r="B3" s="16">
        <v>66</v>
      </c>
      <c r="C3" s="17">
        <v>59</v>
      </c>
      <c r="D3" s="17">
        <v>8</v>
      </c>
      <c r="E3" s="18">
        <v>7</v>
      </c>
      <c r="F3" s="17">
        <v>0</v>
      </c>
      <c r="G3" s="18">
        <v>0</v>
      </c>
      <c r="H3" s="19">
        <f>SUM(B3:G3)</f>
        <v>140</v>
      </c>
    </row>
    <row r="4" spans="1:8" x14ac:dyDescent="0.25">
      <c r="A4" t="s">
        <v>24</v>
      </c>
      <c r="B4" s="16">
        <v>9</v>
      </c>
      <c r="C4" s="17">
        <v>32</v>
      </c>
      <c r="D4" s="17">
        <v>56</v>
      </c>
      <c r="E4" s="18">
        <v>88</v>
      </c>
      <c r="F4" s="17">
        <v>12</v>
      </c>
      <c r="G4" s="18">
        <v>1</v>
      </c>
      <c r="H4" s="19">
        <f>SUM(B4:G4)</f>
        <v>198</v>
      </c>
    </row>
    <row r="5" spans="1:8" x14ac:dyDescent="0.25">
      <c r="A5" t="s">
        <v>25</v>
      </c>
      <c r="B5" s="16">
        <v>0</v>
      </c>
      <c r="C5" s="17">
        <v>0</v>
      </c>
      <c r="D5" s="17">
        <v>0</v>
      </c>
      <c r="E5" s="18">
        <v>0</v>
      </c>
      <c r="F5" s="17">
        <v>61</v>
      </c>
      <c r="G5" s="18">
        <v>59</v>
      </c>
      <c r="H5" s="19">
        <f>SUM(B5:G5)</f>
        <v>120</v>
      </c>
    </row>
    <row r="6" spans="1:8" x14ac:dyDescent="0.25">
      <c r="A6" s="20" t="s">
        <v>26</v>
      </c>
      <c r="B6" s="21">
        <v>0</v>
      </c>
      <c r="C6" s="22">
        <v>0</v>
      </c>
      <c r="D6" s="22">
        <v>0</v>
      </c>
      <c r="E6" s="20">
        <v>0</v>
      </c>
      <c r="F6" s="22">
        <v>12</v>
      </c>
      <c r="G6" s="23">
        <v>119</v>
      </c>
      <c r="H6" s="24">
        <f>SUM(B6:G6)</f>
        <v>131</v>
      </c>
    </row>
    <row r="7" spans="1:8" x14ac:dyDescent="0.25">
      <c r="A7" t="s">
        <v>27</v>
      </c>
      <c r="B7" s="1">
        <f>SUM(B2:B6)</f>
        <v>82</v>
      </c>
      <c r="C7" s="1">
        <f t="shared" ref="C7:G7" si="0">SUM(C2:C6)</f>
        <v>91</v>
      </c>
      <c r="D7" s="1">
        <f t="shared" si="0"/>
        <v>64</v>
      </c>
      <c r="E7" s="1">
        <f t="shared" si="0"/>
        <v>95</v>
      </c>
      <c r="F7" s="1">
        <f t="shared" si="0"/>
        <v>85</v>
      </c>
      <c r="G7" s="1">
        <f t="shared" si="0"/>
        <v>179</v>
      </c>
      <c r="H7" s="1">
        <f>SUM(H2:H6)</f>
        <v>596</v>
      </c>
    </row>
    <row r="10" spans="1:8" x14ac:dyDescent="0.25">
      <c r="B10" t="s">
        <v>28</v>
      </c>
      <c r="D10" t="s">
        <v>7</v>
      </c>
      <c r="E10" t="s">
        <v>60</v>
      </c>
    </row>
    <row r="11" spans="1:8" x14ac:dyDescent="0.25">
      <c r="B11" t="s">
        <v>29</v>
      </c>
    </row>
    <row r="14" spans="1:8" x14ac:dyDescent="0.25">
      <c r="B14" t="s">
        <v>8</v>
      </c>
    </row>
    <row r="15" spans="1:8" x14ac:dyDescent="0.25">
      <c r="B15" t="s">
        <v>9</v>
      </c>
    </row>
    <row r="17" spans="2:5" x14ac:dyDescent="0.25">
      <c r="B17" t="s">
        <v>10</v>
      </c>
    </row>
    <row r="19" spans="2:5" x14ac:dyDescent="0.25">
      <c r="B19" t="s">
        <v>11</v>
      </c>
    </row>
    <row r="20" spans="2:5" x14ac:dyDescent="0.25">
      <c r="B20" t="s">
        <v>30</v>
      </c>
    </row>
    <row r="21" spans="2:5" x14ac:dyDescent="0.25">
      <c r="B21" t="s">
        <v>54</v>
      </c>
    </row>
    <row r="23" spans="2:5" x14ac:dyDescent="0.25">
      <c r="B23" t="s">
        <v>14</v>
      </c>
    </row>
    <row r="25" spans="2:5" x14ac:dyDescent="0.25">
      <c r="B25" t="s">
        <v>59</v>
      </c>
      <c r="E25" t="s">
        <v>58</v>
      </c>
    </row>
    <row r="26" spans="2:5" x14ac:dyDescent="0.25">
      <c r="B26" t="s">
        <v>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CC7C-4318-4FA8-9F95-86DD91F88453}">
  <dimension ref="A1:H24"/>
  <sheetViews>
    <sheetView zoomScaleNormal="100" workbookViewId="0">
      <selection activeCell="I1" sqref="I1"/>
    </sheetView>
  </sheetViews>
  <sheetFormatPr defaultColWidth="11.42578125" defaultRowHeight="15" x14ac:dyDescent="0.25"/>
  <cols>
    <col min="2" max="7" width="10.7109375" customWidth="1"/>
  </cols>
  <sheetData>
    <row r="1" spans="1:8" x14ac:dyDescent="0.25">
      <c r="A1" s="1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21" t="s">
        <v>27</v>
      </c>
    </row>
    <row r="2" spans="1:8" x14ac:dyDescent="0.25">
      <c r="A2" t="s">
        <v>22</v>
      </c>
      <c r="B2" s="12">
        <v>12</v>
      </c>
      <c r="C2" s="13">
        <v>0</v>
      </c>
      <c r="D2" s="13">
        <v>0</v>
      </c>
      <c r="E2" s="14">
        <v>0</v>
      </c>
      <c r="F2" s="13">
        <v>0</v>
      </c>
      <c r="G2" s="14">
        <v>0</v>
      </c>
      <c r="H2" s="15">
        <f>SUM(B2:G2)</f>
        <v>12</v>
      </c>
    </row>
    <row r="3" spans="1:8" x14ac:dyDescent="0.25">
      <c r="A3" t="s">
        <v>23</v>
      </c>
      <c r="B3" s="16">
        <v>48</v>
      </c>
      <c r="C3" s="17">
        <v>7</v>
      </c>
      <c r="D3" s="17">
        <v>1</v>
      </c>
      <c r="E3" s="18">
        <v>0</v>
      </c>
      <c r="F3" s="17">
        <v>0</v>
      </c>
      <c r="G3" s="18">
        <v>0</v>
      </c>
      <c r="H3" s="19">
        <f>SUM(B3:G3)</f>
        <v>56</v>
      </c>
    </row>
    <row r="4" spans="1:8" x14ac:dyDescent="0.25">
      <c r="A4" t="s">
        <v>24</v>
      </c>
      <c r="B4" s="16">
        <v>20</v>
      </c>
      <c r="C4" s="17">
        <v>82</v>
      </c>
      <c r="D4" s="17">
        <v>79</v>
      </c>
      <c r="E4" s="18">
        <v>9</v>
      </c>
      <c r="F4" s="17">
        <v>4</v>
      </c>
      <c r="G4" s="18">
        <v>1</v>
      </c>
      <c r="H4" s="19">
        <f>SUM(B4:G4)</f>
        <v>195</v>
      </c>
    </row>
    <row r="5" spans="1:8" x14ac:dyDescent="0.25">
      <c r="A5" t="s">
        <v>25</v>
      </c>
      <c r="B5" s="16">
        <v>0</v>
      </c>
      <c r="C5" s="17">
        <v>0</v>
      </c>
      <c r="D5" s="17">
        <v>0</v>
      </c>
      <c r="E5" s="18">
        <v>57</v>
      </c>
      <c r="F5" s="17">
        <v>24</v>
      </c>
      <c r="G5" s="18">
        <v>3</v>
      </c>
      <c r="H5" s="19">
        <f>SUM(B5:G5)</f>
        <v>84</v>
      </c>
    </row>
    <row r="6" spans="1:8" x14ac:dyDescent="0.25">
      <c r="A6" s="20" t="s">
        <v>26</v>
      </c>
      <c r="B6" s="21">
        <v>1</v>
      </c>
      <c r="C6" s="22">
        <v>0</v>
      </c>
      <c r="D6" s="22">
        <v>0</v>
      </c>
      <c r="E6" s="20">
        <v>8</v>
      </c>
      <c r="F6" s="22">
        <v>39</v>
      </c>
      <c r="G6" s="23">
        <v>81</v>
      </c>
      <c r="H6" s="24">
        <f>SUM(B6:G6)</f>
        <v>129</v>
      </c>
    </row>
    <row r="7" spans="1:8" x14ac:dyDescent="0.25">
      <c r="B7" s="1">
        <f>SUM(B2:B6)</f>
        <v>81</v>
      </c>
      <c r="C7" s="1">
        <f t="shared" ref="C7:G7" si="0">SUM(C2:C6)</f>
        <v>89</v>
      </c>
      <c r="D7" s="1">
        <f t="shared" si="0"/>
        <v>80</v>
      </c>
      <c r="E7" s="1">
        <f t="shared" si="0"/>
        <v>74</v>
      </c>
      <c r="F7" s="1">
        <f t="shared" si="0"/>
        <v>67</v>
      </c>
      <c r="G7" s="1">
        <f t="shared" si="0"/>
        <v>85</v>
      </c>
      <c r="H7" s="1">
        <f>SUM(H2:H6)</f>
        <v>476</v>
      </c>
    </row>
    <row r="9" spans="1:8" x14ac:dyDescent="0.25">
      <c r="B9" t="s">
        <v>8</v>
      </c>
    </row>
    <row r="10" spans="1:8" x14ac:dyDescent="0.25">
      <c r="B10" t="s">
        <v>9</v>
      </c>
    </row>
    <row r="12" spans="1:8" x14ac:dyDescent="0.25">
      <c r="B12" t="s">
        <v>32</v>
      </c>
      <c r="F12" t="s">
        <v>7</v>
      </c>
      <c r="G12" t="s">
        <v>60</v>
      </c>
    </row>
    <row r="13" spans="1:8" x14ac:dyDescent="0.25">
      <c r="B13" t="s">
        <v>33</v>
      </c>
    </row>
    <row r="15" spans="1:8" x14ac:dyDescent="0.25">
      <c r="B15" t="s">
        <v>10</v>
      </c>
    </row>
    <row r="17" spans="2:5" x14ac:dyDescent="0.25">
      <c r="B17" t="s">
        <v>11</v>
      </c>
    </row>
    <row r="18" spans="2:5" x14ac:dyDescent="0.25">
      <c r="B18" t="s">
        <v>35</v>
      </c>
      <c r="E18" t="s">
        <v>13</v>
      </c>
    </row>
    <row r="20" spans="2:5" x14ac:dyDescent="0.25">
      <c r="B20" t="s">
        <v>14</v>
      </c>
    </row>
    <row r="23" spans="2:5" x14ac:dyDescent="0.25">
      <c r="B23" t="s">
        <v>34</v>
      </c>
      <c r="E23" t="s">
        <v>58</v>
      </c>
    </row>
    <row r="24" spans="2:5" x14ac:dyDescent="0.25">
      <c r="B24" t="s">
        <v>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6711-DE6E-49B3-A903-5C8A356D1EA5}">
  <dimension ref="A1:H24"/>
  <sheetViews>
    <sheetView workbookViewId="0">
      <selection activeCell="I1" sqref="I1"/>
    </sheetView>
  </sheetViews>
  <sheetFormatPr defaultColWidth="11.42578125" defaultRowHeight="15" x14ac:dyDescent="0.25"/>
  <cols>
    <col min="1" max="1" width="5.5703125" customWidth="1"/>
    <col min="2" max="7" width="10.7109375" customWidth="1"/>
  </cols>
  <sheetData>
    <row r="1" spans="1:8" x14ac:dyDescent="0.25">
      <c r="A1" s="1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21" t="s">
        <v>27</v>
      </c>
    </row>
    <row r="2" spans="1:8" x14ac:dyDescent="0.25">
      <c r="A2" t="s">
        <v>37</v>
      </c>
      <c r="B2" s="40">
        <f>SUM('2016'!B2, '2017'!B2, '2018'!B2, '2019'!B2)</f>
        <v>61</v>
      </c>
      <c r="C2" s="12">
        <f>SUM('2016'!C2, '2017'!C2, '2018'!C2, '2019'!C2)</f>
        <v>7</v>
      </c>
      <c r="D2" s="12">
        <f>SUM('2016'!D2, '2017'!D2, '2018'!D2, '2019'!D2)</f>
        <v>1</v>
      </c>
      <c r="E2" s="12">
        <f>SUM('2016'!E2, '2017'!E2, '2018'!E2, '2019'!E2)</f>
        <v>0</v>
      </c>
      <c r="F2" s="12">
        <f>SUM('2016'!F2, '2017'!F2, '2018'!F2, '2019'!F2)</f>
        <v>0</v>
      </c>
      <c r="G2" s="12">
        <f>SUM('2016'!G2, '2017'!G2, '2018'!G2, '2019'!G2)</f>
        <v>0</v>
      </c>
      <c r="H2" s="40">
        <f>SUM(B2:G2)</f>
        <v>69</v>
      </c>
    </row>
    <row r="3" spans="1:8" x14ac:dyDescent="0.25">
      <c r="A3" t="s">
        <v>38</v>
      </c>
      <c r="B3" s="16">
        <f>SUM('2016'!B3, '2017'!B3, '2018'!B3, '2019'!B3)</f>
        <v>175</v>
      </c>
      <c r="C3" s="16">
        <f>SUM('2016'!C3, '2017'!C3, '2018'!C3, '2019'!C3)</f>
        <v>109</v>
      </c>
      <c r="D3" s="16">
        <f>SUM('2016'!D3, '2017'!D3, '2018'!D3, '2019'!D3)</f>
        <v>18</v>
      </c>
      <c r="E3" s="16">
        <f>SUM('2016'!E3, '2017'!E3, '2018'!E3, '2019'!E3)</f>
        <v>7</v>
      </c>
      <c r="F3" s="16">
        <f>SUM('2016'!F3, '2017'!F3, '2018'!F3, '2019'!F3)</f>
        <v>0</v>
      </c>
      <c r="G3" s="16">
        <f>SUM('2016'!G3, '2017'!G3, '2018'!G3, '2019'!G3)</f>
        <v>0</v>
      </c>
      <c r="H3" s="41">
        <f t="shared" ref="H3:H6" si="0">SUM(B3:G3)</f>
        <v>309</v>
      </c>
    </row>
    <row r="4" spans="1:8" x14ac:dyDescent="0.25">
      <c r="A4" t="s">
        <v>39</v>
      </c>
      <c r="B4" s="16">
        <f>SUM('2016'!B4, '2017'!B4, '2018'!B4, '2019'!B4)</f>
        <v>77</v>
      </c>
      <c r="C4" s="16">
        <f>SUM('2016'!C4, '2017'!C4, '2018'!C4, '2019'!C4)</f>
        <v>211</v>
      </c>
      <c r="D4" s="16">
        <f>SUM('2016'!D4, '2017'!D4, '2018'!D4, '2019'!D4)</f>
        <v>294</v>
      </c>
      <c r="E4" s="16">
        <f>SUM('2016'!E4, '2017'!E4, '2018'!E4, '2019'!E4)</f>
        <v>119</v>
      </c>
      <c r="F4" s="16">
        <f>SUM('2016'!F4, '2017'!F4, '2018'!F4, '2019'!F4)</f>
        <v>22</v>
      </c>
      <c r="G4" s="16">
        <f>SUM('2016'!G4, '2017'!G4, '2018'!G4, '2019'!G4)</f>
        <v>2</v>
      </c>
      <c r="H4" s="41">
        <f t="shared" si="0"/>
        <v>725</v>
      </c>
    </row>
    <row r="5" spans="1:8" x14ac:dyDescent="0.25">
      <c r="A5" t="s">
        <v>40</v>
      </c>
      <c r="B5" s="16">
        <f>SUM('2016'!B5, '2017'!B5, '2018'!B5, '2019'!B5)</f>
        <v>0</v>
      </c>
      <c r="C5" s="16">
        <f>SUM('2016'!C5, '2017'!C5, '2018'!C5, '2019'!C5)</f>
        <v>0</v>
      </c>
      <c r="D5" s="16">
        <f>SUM('2016'!D5, '2017'!D5, '2018'!D5, '2019'!D5)</f>
        <v>0</v>
      </c>
      <c r="E5" s="16">
        <f>SUM('2016'!E5, '2017'!E5, '2018'!E5, '2019'!E5)</f>
        <v>151</v>
      </c>
      <c r="F5" s="16">
        <f>SUM('2016'!F5, '2017'!F5, '2018'!F5, '2019'!F5)</f>
        <v>159</v>
      </c>
      <c r="G5" s="16">
        <f>SUM('2016'!G5, '2017'!G5, '2018'!G5, '2019'!G5)</f>
        <v>81</v>
      </c>
      <c r="H5" s="41">
        <f t="shared" si="0"/>
        <v>391</v>
      </c>
    </row>
    <row r="6" spans="1:8" x14ac:dyDescent="0.25">
      <c r="A6" s="20" t="s">
        <v>41</v>
      </c>
      <c r="B6" s="39">
        <f>SUM('2016'!B6, '2017'!B6, '2018'!B6, '2019'!B6)</f>
        <v>1</v>
      </c>
      <c r="C6" s="39">
        <f>SUM('2016'!C6, '2017'!C6, '2018'!C6, '2019'!C6)</f>
        <v>0</v>
      </c>
      <c r="D6" s="39">
        <f>SUM('2016'!D6, '2017'!D6, '2018'!D6, '2019'!D6)</f>
        <v>0</v>
      </c>
      <c r="E6" s="39">
        <f>SUM('2016'!E6, '2017'!E6, '2018'!E6, '2019'!E6)</f>
        <v>94</v>
      </c>
      <c r="F6" s="39">
        <f>SUM('2016'!F6, '2017'!F6, '2018'!F6, '2019'!F6)</f>
        <v>200</v>
      </c>
      <c r="G6" s="39">
        <f>SUM('2016'!G6, '2017'!G6, '2018'!G6, '2019'!G6)</f>
        <v>442</v>
      </c>
      <c r="H6" s="19">
        <f t="shared" si="0"/>
        <v>737</v>
      </c>
    </row>
    <row r="7" spans="1:8" x14ac:dyDescent="0.25">
      <c r="B7" s="1">
        <f>SUM(B2:B6)</f>
        <v>314</v>
      </c>
      <c r="C7" s="1">
        <f t="shared" ref="C7:G7" si="1">SUM(C2:C6)</f>
        <v>327</v>
      </c>
      <c r="D7" s="1">
        <f t="shared" si="1"/>
        <v>313</v>
      </c>
      <c r="E7" s="1">
        <f t="shared" si="1"/>
        <v>371</v>
      </c>
      <c r="F7" s="1">
        <f t="shared" si="1"/>
        <v>381</v>
      </c>
      <c r="G7" s="1">
        <f t="shared" si="1"/>
        <v>525</v>
      </c>
      <c r="H7" s="1">
        <f>SUM(B7:G7)</f>
        <v>2231</v>
      </c>
    </row>
    <row r="9" spans="1:8" x14ac:dyDescent="0.25">
      <c r="C9" t="s">
        <v>8</v>
      </c>
    </row>
    <row r="10" spans="1:8" x14ac:dyDescent="0.25">
      <c r="C10" t="s">
        <v>9</v>
      </c>
    </row>
    <row r="12" spans="1:8" x14ac:dyDescent="0.25">
      <c r="C12" t="s">
        <v>46</v>
      </c>
      <c r="E12" t="s">
        <v>7</v>
      </c>
      <c r="G12" t="s">
        <v>60</v>
      </c>
    </row>
    <row r="13" spans="1:8" x14ac:dyDescent="0.25">
      <c r="C13" t="s">
        <v>47</v>
      </c>
    </row>
    <row r="15" spans="1:8" x14ac:dyDescent="0.25">
      <c r="C15" t="s">
        <v>10</v>
      </c>
    </row>
    <row r="17" spans="3:3" x14ac:dyDescent="0.25">
      <c r="C17" t="s">
        <v>11</v>
      </c>
    </row>
    <row r="18" spans="3:3" x14ac:dyDescent="0.25">
      <c r="C18" t="s">
        <v>48</v>
      </c>
    </row>
    <row r="19" spans="3:3" x14ac:dyDescent="0.25">
      <c r="C19" t="s">
        <v>54</v>
      </c>
    </row>
    <row r="21" spans="3:3" x14ac:dyDescent="0.25">
      <c r="C21" t="s">
        <v>14</v>
      </c>
    </row>
    <row r="23" spans="3:3" x14ac:dyDescent="0.25">
      <c r="C23" t="s">
        <v>56</v>
      </c>
    </row>
    <row r="24" spans="3:3" x14ac:dyDescent="0.25">
      <c r="C24" t="s">
        <v>49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E0A5-922A-4330-B27A-B432837EEA30}">
  <dimension ref="A1:H26"/>
  <sheetViews>
    <sheetView zoomScaleNormal="100" workbookViewId="0">
      <selection activeCell="I1" sqref="I1"/>
    </sheetView>
  </sheetViews>
  <sheetFormatPr defaultColWidth="11.42578125" defaultRowHeight="15" x14ac:dyDescent="0.25"/>
  <cols>
    <col min="1" max="1" width="7.7109375" style="5" customWidth="1"/>
    <col min="2" max="8" width="8.7109375" style="5" customWidth="1"/>
  </cols>
  <sheetData>
    <row r="1" spans="1:8" x14ac:dyDescent="0.25">
      <c r="A1" s="2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35" t="s">
        <v>5</v>
      </c>
      <c r="H1" s="2" t="s">
        <v>27</v>
      </c>
    </row>
    <row r="2" spans="1:8" x14ac:dyDescent="0.25">
      <c r="A2" s="6" t="s">
        <v>37</v>
      </c>
      <c r="B2" s="33">
        <v>3</v>
      </c>
      <c r="C2" s="25">
        <v>0</v>
      </c>
      <c r="D2" s="25">
        <v>0</v>
      </c>
      <c r="E2" s="26">
        <v>0</v>
      </c>
      <c r="F2" s="25">
        <v>0</v>
      </c>
      <c r="G2" s="26">
        <v>0</v>
      </c>
      <c r="H2" s="36">
        <f>SUM(B2:G2)</f>
        <v>3</v>
      </c>
    </row>
    <row r="3" spans="1:8" x14ac:dyDescent="0.25">
      <c r="A3" s="8" t="s">
        <v>38</v>
      </c>
      <c r="B3" s="27">
        <v>8</v>
      </c>
      <c r="C3" s="28">
        <v>5</v>
      </c>
      <c r="D3" s="28">
        <v>1</v>
      </c>
      <c r="E3" s="29">
        <v>0</v>
      </c>
      <c r="F3" s="28">
        <v>0</v>
      </c>
      <c r="G3" s="29">
        <v>0</v>
      </c>
      <c r="H3" s="37">
        <f t="shared" ref="H3:H6" si="0">SUM(B3:G3)</f>
        <v>14</v>
      </c>
    </row>
    <row r="4" spans="1:8" x14ac:dyDescent="0.25">
      <c r="A4" s="8" t="s">
        <v>39</v>
      </c>
      <c r="B4" s="27">
        <v>3</v>
      </c>
      <c r="C4" s="28">
        <v>10</v>
      </c>
      <c r="D4" s="28">
        <v>13</v>
      </c>
      <c r="E4" s="29">
        <v>5</v>
      </c>
      <c r="F4" s="28">
        <v>1</v>
      </c>
      <c r="G4" s="29">
        <v>0</v>
      </c>
      <c r="H4" s="37">
        <f t="shared" si="0"/>
        <v>32</v>
      </c>
    </row>
    <row r="5" spans="1:8" x14ac:dyDescent="0.25">
      <c r="A5" s="8" t="s">
        <v>40</v>
      </c>
      <c r="B5" s="27">
        <v>0</v>
      </c>
      <c r="C5" s="28">
        <v>0</v>
      </c>
      <c r="D5" s="28">
        <v>0</v>
      </c>
      <c r="E5" s="29">
        <v>7</v>
      </c>
      <c r="F5" s="28">
        <v>7</v>
      </c>
      <c r="G5" s="29">
        <v>3</v>
      </c>
      <c r="H5" s="37">
        <f t="shared" si="0"/>
        <v>17</v>
      </c>
    </row>
    <row r="6" spans="1:8" x14ac:dyDescent="0.25">
      <c r="A6" s="10" t="s">
        <v>41</v>
      </c>
      <c r="B6" s="9">
        <v>0</v>
      </c>
      <c r="C6" s="30">
        <v>0</v>
      </c>
      <c r="D6" s="30">
        <v>0</v>
      </c>
      <c r="E6" s="31">
        <v>4</v>
      </c>
      <c r="F6" s="30">
        <v>9</v>
      </c>
      <c r="G6" s="32">
        <v>20</v>
      </c>
      <c r="H6" s="8">
        <f t="shared" si="0"/>
        <v>33</v>
      </c>
    </row>
    <row r="7" spans="1:8" x14ac:dyDescent="0.25">
      <c r="A7" s="2"/>
      <c r="B7" s="2">
        <f>SUM(B2:B6)</f>
        <v>14</v>
      </c>
      <c r="C7" s="2">
        <f t="shared" ref="C7:G7" si="1">SUM(C2:C6)</f>
        <v>15</v>
      </c>
      <c r="D7" s="2">
        <f t="shared" si="1"/>
        <v>14</v>
      </c>
      <c r="E7" s="2">
        <f t="shared" si="1"/>
        <v>16</v>
      </c>
      <c r="F7" s="2">
        <f t="shared" si="1"/>
        <v>17</v>
      </c>
      <c r="G7" s="2">
        <f t="shared" si="1"/>
        <v>23</v>
      </c>
      <c r="H7" s="2">
        <v>99</v>
      </c>
    </row>
    <row r="8" spans="1:8" x14ac:dyDescent="0.25">
      <c r="A8" s="38"/>
    </row>
    <row r="9" spans="1:8" x14ac:dyDescent="0.25">
      <c r="A9" s="34"/>
      <c r="B9" t="s">
        <v>8</v>
      </c>
    </row>
    <row r="10" spans="1:8" x14ac:dyDescent="0.25">
      <c r="A10"/>
      <c r="B10" t="s">
        <v>9</v>
      </c>
      <c r="C10"/>
      <c r="D10"/>
      <c r="E10"/>
      <c r="F10"/>
      <c r="G10"/>
      <c r="H10"/>
    </row>
    <row r="11" spans="1:8" x14ac:dyDescent="0.25">
      <c r="A11"/>
      <c r="B11"/>
      <c r="C11"/>
      <c r="D11"/>
      <c r="E11"/>
      <c r="F11"/>
      <c r="G11"/>
      <c r="H11"/>
    </row>
    <row r="12" spans="1:8" x14ac:dyDescent="0.25">
      <c r="A12"/>
      <c r="B12" t="s">
        <v>42</v>
      </c>
      <c r="C12"/>
      <c r="F12"/>
      <c r="G12" t="s">
        <v>7</v>
      </c>
      <c r="H12" t="s">
        <v>60</v>
      </c>
    </row>
    <row r="13" spans="1:8" x14ac:dyDescent="0.25">
      <c r="A13"/>
      <c r="B13" t="s">
        <v>43</v>
      </c>
      <c r="C13"/>
      <c r="D13"/>
      <c r="E13"/>
      <c r="F13"/>
      <c r="G13"/>
      <c r="H13"/>
    </row>
    <row r="14" spans="1:8" x14ac:dyDescent="0.25">
      <c r="A14"/>
      <c r="B14"/>
      <c r="C14"/>
      <c r="D14"/>
      <c r="E14"/>
      <c r="F14"/>
      <c r="G14"/>
      <c r="H14"/>
    </row>
    <row r="15" spans="1:8" x14ac:dyDescent="0.25">
      <c r="A15"/>
      <c r="B15" t="s">
        <v>10</v>
      </c>
      <c r="C15"/>
      <c r="D15"/>
      <c r="E15"/>
      <c r="F15"/>
      <c r="G15"/>
      <c r="H15"/>
    </row>
    <row r="16" spans="1:8" x14ac:dyDescent="0.25">
      <c r="A16"/>
      <c r="B16"/>
      <c r="C16"/>
      <c r="D16"/>
      <c r="E16"/>
      <c r="F16"/>
      <c r="G16"/>
      <c r="H16"/>
    </row>
    <row r="17" spans="2:6" customFormat="1" x14ac:dyDescent="0.25">
      <c r="B17" t="s">
        <v>11</v>
      </c>
    </row>
    <row r="18" spans="2:6" customFormat="1" x14ac:dyDescent="0.25">
      <c r="B18" t="s">
        <v>45</v>
      </c>
      <c r="E18" s="5"/>
    </row>
    <row r="19" spans="2:6" customFormat="1" x14ac:dyDescent="0.25">
      <c r="B19" t="s">
        <v>54</v>
      </c>
    </row>
    <row r="20" spans="2:6" customFormat="1" x14ac:dyDescent="0.25"/>
    <row r="21" spans="2:6" customFormat="1" x14ac:dyDescent="0.25">
      <c r="B21" t="s">
        <v>55</v>
      </c>
    </row>
    <row r="22" spans="2:6" customFormat="1" x14ac:dyDescent="0.25"/>
    <row r="23" spans="2:6" customFormat="1" x14ac:dyDescent="0.25">
      <c r="B23" t="s">
        <v>44</v>
      </c>
      <c r="F23" t="s">
        <v>53</v>
      </c>
    </row>
    <row r="24" spans="2:6" customFormat="1" x14ac:dyDescent="0.25">
      <c r="B24" t="s">
        <v>50</v>
      </c>
    </row>
    <row r="25" spans="2:6" customFormat="1" x14ac:dyDescent="0.25"/>
    <row r="26" spans="2:6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Total 2016-2019</vt:lpstr>
      <vt:lpstr>Reduced 99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 Coca</cp:lastModifiedBy>
  <cp:lastPrinted>2022-03-17T08:07:11Z</cp:lastPrinted>
  <dcterms:created xsi:type="dcterms:W3CDTF">2020-02-26T13:17:53Z</dcterms:created>
  <dcterms:modified xsi:type="dcterms:W3CDTF">2022-03-21T08:43:07Z</dcterms:modified>
</cp:coreProperties>
</file>